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odels\"/>
    </mc:Choice>
  </mc:AlternateContent>
  <xr:revisionPtr revIDLastSave="0" documentId="13_ncr:1_{EBC53C5F-4429-42F5-A9AB-13D238D69F54}" xr6:coauthVersionLast="47" xr6:coauthVersionMax="47" xr10:uidLastSave="{00000000-0000-0000-0000-000000000000}"/>
  <bookViews>
    <workbookView xWindow="-120" yWindow="-120" windowWidth="19440" windowHeight="10320" xr2:uid="{802ECADD-C3FF-4947-8190-4D51AA0CCC64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B37" i="1"/>
  <c r="C36" i="1"/>
  <c r="B36" i="1"/>
  <c r="C35" i="1"/>
  <c r="B35" i="1"/>
  <c r="C34" i="1"/>
  <c r="B34" i="1"/>
  <c r="C33" i="1"/>
  <c r="B33" i="1"/>
  <c r="C29" i="1"/>
  <c r="C38" i="1" s="1"/>
  <c r="B29" i="1"/>
  <c r="B38" i="1" s="1"/>
  <c r="C18" i="1"/>
  <c r="B18" i="1"/>
  <c r="C17" i="1"/>
  <c r="B17" i="1"/>
  <c r="C14" i="1"/>
  <c r="C19" i="1" s="1"/>
  <c r="B14" i="1"/>
  <c r="B19" i="1" s="1"/>
  <c r="C4" i="1"/>
  <c r="C3" i="1" s="1"/>
  <c r="B4" i="1"/>
  <c r="B3" i="1" s="1"/>
  <c r="D33" i="1"/>
  <c r="E33" i="1"/>
  <c r="F33" i="1"/>
  <c r="D34" i="1"/>
  <c r="E34" i="1"/>
  <c r="F34" i="1"/>
  <c r="D35" i="1"/>
  <c r="E35" i="1"/>
  <c r="F35" i="1"/>
  <c r="D36" i="1"/>
  <c r="E36" i="1"/>
  <c r="F36" i="1"/>
  <c r="D37" i="1"/>
  <c r="E37" i="1"/>
  <c r="F37" i="1"/>
  <c r="D17" i="1"/>
  <c r="D18" i="1"/>
  <c r="E17" i="1"/>
  <c r="F17" i="1"/>
  <c r="E18" i="1"/>
  <c r="F18" i="1"/>
  <c r="F4" i="1"/>
  <c r="F3" i="1" s="1"/>
  <c r="F29" i="1"/>
  <c r="E29" i="1"/>
  <c r="D29" i="1"/>
  <c r="F14" i="1"/>
  <c r="F19" i="1" s="1"/>
  <c r="E14" i="1"/>
  <c r="D14" i="1"/>
  <c r="E4" i="1"/>
  <c r="E3" i="1" s="1"/>
  <c r="D4" i="1"/>
  <c r="D3" i="1" s="1"/>
  <c r="G4" i="1"/>
  <c r="G3" i="1" s="1"/>
  <c r="H4" i="1"/>
  <c r="H3" i="1" s="1"/>
  <c r="I4" i="1"/>
  <c r="I3" i="1" s="1"/>
  <c r="G14" i="1"/>
  <c r="H14" i="1"/>
  <c r="I14" i="1"/>
  <c r="I19" i="1" s="1"/>
  <c r="G17" i="1"/>
  <c r="H17" i="1"/>
  <c r="I17" i="1"/>
  <c r="G18" i="1"/>
  <c r="H18" i="1"/>
  <c r="I18" i="1"/>
  <c r="G29" i="1"/>
  <c r="H29" i="1"/>
  <c r="I29" i="1"/>
  <c r="I38" i="1" s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H38" i="1"/>
  <c r="J18" i="1"/>
  <c r="K18" i="1"/>
  <c r="J17" i="1"/>
  <c r="K17" i="1"/>
  <c r="L4" i="1"/>
  <c r="L3" i="1" s="1"/>
  <c r="M4" i="1"/>
  <c r="M3" i="1" s="1"/>
  <c r="N4" i="1"/>
  <c r="N3" i="1" s="1"/>
  <c r="O4" i="1"/>
  <c r="O3" i="1" s="1"/>
  <c r="J4" i="1"/>
  <c r="J3" i="1" s="1"/>
  <c r="K4" i="1"/>
  <c r="K3" i="1" s="1"/>
  <c r="J14" i="1"/>
  <c r="K14" i="1"/>
  <c r="L14" i="1"/>
  <c r="M14" i="1"/>
  <c r="N14" i="1"/>
  <c r="O14" i="1"/>
  <c r="J34" i="1"/>
  <c r="K34" i="1"/>
  <c r="J35" i="1"/>
  <c r="K35" i="1"/>
  <c r="J36" i="1"/>
  <c r="K36" i="1"/>
  <c r="J37" i="1"/>
  <c r="K37" i="1"/>
  <c r="J33" i="1"/>
  <c r="K33" i="1"/>
  <c r="J29" i="1"/>
  <c r="K29" i="1"/>
  <c r="L29" i="1"/>
  <c r="M29" i="1"/>
  <c r="N29" i="1"/>
  <c r="O29" i="1"/>
  <c r="H19" i="1" l="1"/>
  <c r="G38" i="1"/>
  <c r="D38" i="1"/>
  <c r="D19" i="1"/>
  <c r="E19" i="1"/>
  <c r="K19" i="1"/>
  <c r="J19" i="1"/>
  <c r="E38" i="1"/>
  <c r="F38" i="1"/>
  <c r="G19" i="1"/>
  <c r="J38" i="1"/>
  <c r="K38" i="1"/>
</calcChain>
</file>

<file path=xl/sharedStrings.xml><?xml version="1.0" encoding="utf-8"?>
<sst xmlns="http://schemas.openxmlformats.org/spreadsheetml/2006/main" count="87" uniqueCount="32">
  <si>
    <t>Gaming</t>
    <phoneticPr fontId="1" type="noConversion"/>
  </si>
  <si>
    <t>Data Center</t>
    <phoneticPr fontId="1" type="noConversion"/>
  </si>
  <si>
    <t>Auto</t>
    <phoneticPr fontId="1" type="noConversion"/>
  </si>
  <si>
    <t>OEM and other</t>
    <phoneticPr fontId="1" type="noConversion"/>
  </si>
  <si>
    <t>Total</t>
    <phoneticPr fontId="1" type="noConversion"/>
  </si>
  <si>
    <t>Professional Visualization</t>
  </si>
  <si>
    <t>2Q21</t>
    <phoneticPr fontId="1" type="noConversion"/>
  </si>
  <si>
    <t>1Q21</t>
    <phoneticPr fontId="1" type="noConversion"/>
  </si>
  <si>
    <t>4Q20</t>
    <phoneticPr fontId="1" type="noConversion"/>
  </si>
  <si>
    <t>3Q20</t>
    <phoneticPr fontId="1" type="noConversion"/>
  </si>
  <si>
    <t>2Q20</t>
    <phoneticPr fontId="1" type="noConversion"/>
  </si>
  <si>
    <t>1Q20</t>
    <phoneticPr fontId="1" type="noConversion"/>
  </si>
  <si>
    <t>4Q19</t>
    <phoneticPr fontId="1" type="noConversion"/>
  </si>
  <si>
    <t>3Q19</t>
    <phoneticPr fontId="1" type="noConversion"/>
  </si>
  <si>
    <t>Growth (%, yoy)</t>
    <phoneticPr fontId="1" type="noConversion"/>
  </si>
  <si>
    <t>Revenue</t>
    <phoneticPr fontId="1" type="noConversion"/>
  </si>
  <si>
    <t>3Q21</t>
    <phoneticPr fontId="1" type="noConversion"/>
  </si>
  <si>
    <t>Gross margin</t>
    <phoneticPr fontId="1" type="noConversion"/>
  </si>
  <si>
    <t>GP</t>
    <phoneticPr fontId="1" type="noConversion"/>
  </si>
  <si>
    <t>Operating expenses</t>
    <phoneticPr fontId="1" type="noConversion"/>
  </si>
  <si>
    <t>Opearating income</t>
    <phoneticPr fontId="1" type="noConversion"/>
  </si>
  <si>
    <t>Net income</t>
    <phoneticPr fontId="1" type="noConversion"/>
  </si>
  <si>
    <t>EPS</t>
    <phoneticPr fontId="1" type="noConversion"/>
  </si>
  <si>
    <t>Market Platform</t>
    <phoneticPr fontId="1" type="noConversion"/>
  </si>
  <si>
    <t>Graphics</t>
    <phoneticPr fontId="1" type="noConversion"/>
  </si>
  <si>
    <t>Computer and Networking</t>
    <phoneticPr fontId="1" type="noConversion"/>
  </si>
  <si>
    <t>Segments</t>
    <phoneticPr fontId="1" type="noConversion"/>
  </si>
  <si>
    <t>4Q21</t>
    <phoneticPr fontId="1" type="noConversion"/>
  </si>
  <si>
    <t>2Q22</t>
    <phoneticPr fontId="1" type="noConversion"/>
  </si>
  <si>
    <t>1Q22</t>
    <phoneticPr fontId="1" type="noConversion"/>
  </si>
  <si>
    <t>4Q22</t>
    <phoneticPr fontId="1" type="noConversion"/>
  </si>
  <si>
    <t>3Q22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</si>
</sst>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#,##0.00_ 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9" fontId="0" fillId="0" borderId="0" xfId="1" applyFont="1">
      <alignment vertical="center"/>
    </xf>
    <xf numFmtId="9" fontId="0" fillId="0" borderId="1" xfId="1" applyFont="1" applyBorder="1">
      <alignment vertical="center"/>
    </xf>
    <xf numFmtId="177" fontId="0" fillId="0" borderId="0" xfId="1" applyNumberFormat="1" applyFont="1">
      <alignment vertical="center"/>
    </xf>
    <xf numFmtId="178" fontId="0" fillId="0" borderId="0" xfId="0" applyNumberFormat="1">
      <alignment vertical="center"/>
    </xf>
    <xf numFmtId="0" fontId="3" fillId="0" borderId="0" xfId="0" applyFo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C285F-1026-487F-B32F-7200E82433EE}">
  <dimension ref="A1:Z38"/>
  <sheetViews>
    <sheetView tabSelected="1" workbookViewId="0">
      <selection activeCell="C13" sqref="C13"/>
    </sheetView>
  </sheetViews>
  <sheetFormatPr defaultRowHeight="16.5" x14ac:dyDescent="0.25"/>
  <cols>
    <col min="1" max="1" width="21.875" bestFit="1" customWidth="1"/>
    <col min="2" max="2" width="8.75" customWidth="1"/>
    <col min="3" max="3" width="11.625" customWidth="1"/>
    <col min="4" max="4" width="8.75" customWidth="1"/>
    <col min="6" max="6" width="8.75" customWidth="1"/>
    <col min="7" max="7" width="11.625" customWidth="1"/>
  </cols>
  <sheetData>
    <row r="1" spans="1:26" x14ac:dyDescent="0.25">
      <c r="B1" t="s">
        <v>30</v>
      </c>
      <c r="C1" t="s">
        <v>31</v>
      </c>
      <c r="D1" t="s">
        <v>28</v>
      </c>
      <c r="E1" t="s">
        <v>29</v>
      </c>
      <c r="F1" t="s">
        <v>27</v>
      </c>
      <c r="G1" t="s">
        <v>16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</row>
    <row r="2" spans="1:26" s="2" customFormat="1" x14ac:dyDescent="0.25">
      <c r="A2" s="2" t="s">
        <v>15</v>
      </c>
      <c r="B2" s="2">
        <v>6051</v>
      </c>
      <c r="C2" s="2">
        <v>5931</v>
      </c>
      <c r="D2" s="2">
        <v>6704</v>
      </c>
      <c r="E2" s="2">
        <v>8288</v>
      </c>
      <c r="F2" s="2">
        <v>7643</v>
      </c>
      <c r="G2" s="2">
        <v>7103</v>
      </c>
      <c r="H2" s="2">
        <v>6507</v>
      </c>
      <c r="I2" s="2">
        <v>5661</v>
      </c>
      <c r="J2" s="2">
        <v>5003</v>
      </c>
      <c r="K2" s="2">
        <v>4726</v>
      </c>
      <c r="L2" s="2">
        <v>3866</v>
      </c>
      <c r="M2" s="2">
        <v>3080</v>
      </c>
      <c r="N2" s="2">
        <v>3105</v>
      </c>
      <c r="O2" s="2">
        <v>3014</v>
      </c>
    </row>
    <row r="3" spans="1:26" s="6" customFormat="1" x14ac:dyDescent="0.25">
      <c r="A3" s="6" t="s">
        <v>17</v>
      </c>
      <c r="B3" s="6">
        <f t="shared" ref="B3:C3" si="0">B4/B2</f>
        <v>0.63344901669145592</v>
      </c>
      <c r="C3" s="6">
        <f>C4/C2</f>
        <v>0.53566009104704093</v>
      </c>
      <c r="D3" s="6">
        <f t="shared" ref="D3:F3" si="1">D4/D2</f>
        <v>0.43481503579952269</v>
      </c>
      <c r="E3" s="6">
        <f t="shared" si="1"/>
        <v>0.65528474903474898</v>
      </c>
      <c r="F3" s="6">
        <f t="shared" si="1"/>
        <v>0.65406254088708626</v>
      </c>
      <c r="G3" s="6">
        <f>G4/G2</f>
        <v>0.65197803744896521</v>
      </c>
      <c r="H3" s="6">
        <f>H4/H2</f>
        <v>0.64776394651913327</v>
      </c>
      <c r="I3" s="6">
        <f>I4/I2</f>
        <v>0.6410528175234057</v>
      </c>
      <c r="J3" s="6">
        <f t="shared" ref="J3" si="2">J4/J2</f>
        <v>0.6310213871676994</v>
      </c>
      <c r="K3" s="6">
        <f>K4/K2</f>
        <v>0.62632247143461706</v>
      </c>
      <c r="L3" s="6">
        <f t="shared" ref="L3:O3" si="3">L4/L2</f>
        <v>0.58846352819451631</v>
      </c>
      <c r="M3" s="6">
        <f t="shared" si="3"/>
        <v>0.6506493506493507</v>
      </c>
      <c r="N3" s="6">
        <f t="shared" si="3"/>
        <v>0.64895330112721417</v>
      </c>
      <c r="O3" s="6">
        <f t="shared" si="3"/>
        <v>0.63570006635700071</v>
      </c>
    </row>
    <row r="4" spans="1:26" s="2" customFormat="1" x14ac:dyDescent="0.25">
      <c r="A4" s="2" t="s">
        <v>18</v>
      </c>
      <c r="B4" s="2">
        <f t="shared" ref="B4:C4" si="4">B5+B6</f>
        <v>3833</v>
      </c>
      <c r="C4" s="2">
        <f>C5+C6</f>
        <v>3177</v>
      </c>
      <c r="D4" s="2">
        <f>D5+D6</f>
        <v>2915</v>
      </c>
      <c r="E4" s="2">
        <f t="shared" ref="E4:F4" si="5">E5+E6</f>
        <v>5431</v>
      </c>
      <c r="F4" s="2">
        <f t="shared" si="5"/>
        <v>4999</v>
      </c>
      <c r="G4" s="2">
        <f>G5+G6</f>
        <v>4631</v>
      </c>
      <c r="H4" s="2">
        <f>H5+H6</f>
        <v>4215</v>
      </c>
      <c r="I4" s="2">
        <f t="shared" ref="I4:K4" si="6">I5+I6</f>
        <v>3629</v>
      </c>
      <c r="J4" s="2">
        <f t="shared" si="6"/>
        <v>3157</v>
      </c>
      <c r="K4" s="2">
        <f t="shared" si="6"/>
        <v>2960</v>
      </c>
      <c r="L4" s="2">
        <f>L5+L6</f>
        <v>2275</v>
      </c>
      <c r="M4" s="2">
        <f t="shared" ref="M4" si="7">M5+M6</f>
        <v>2004</v>
      </c>
      <c r="N4" s="2">
        <f t="shared" ref="N4" si="8">N5+N6</f>
        <v>2015</v>
      </c>
      <c r="O4" s="2">
        <f t="shared" ref="O4" si="9">O5+O6</f>
        <v>1916</v>
      </c>
    </row>
    <row r="5" spans="1:26" s="2" customFormat="1" x14ac:dyDescent="0.25">
      <c r="A5" s="2" t="s">
        <v>19</v>
      </c>
      <c r="B5" s="2">
        <v>2576</v>
      </c>
      <c r="C5" s="2">
        <v>2576</v>
      </c>
      <c r="D5" s="2">
        <v>2416</v>
      </c>
      <c r="E5" s="2">
        <v>3563</v>
      </c>
      <c r="F5" s="2">
        <v>2029</v>
      </c>
      <c r="G5" s="2">
        <v>1960</v>
      </c>
      <c r="H5" s="2">
        <v>1771</v>
      </c>
      <c r="I5" s="2">
        <v>1673</v>
      </c>
      <c r="J5" s="2">
        <v>1650</v>
      </c>
      <c r="K5" s="2">
        <v>1562</v>
      </c>
      <c r="L5" s="2">
        <v>1624</v>
      </c>
      <c r="M5" s="2">
        <v>1028</v>
      </c>
      <c r="N5" s="2">
        <v>1025</v>
      </c>
      <c r="O5" s="2">
        <v>989</v>
      </c>
    </row>
    <row r="6" spans="1:26" s="2" customFormat="1" x14ac:dyDescent="0.25">
      <c r="A6" s="2" t="s">
        <v>20</v>
      </c>
      <c r="B6" s="2">
        <v>1257</v>
      </c>
      <c r="C6" s="2">
        <v>601</v>
      </c>
      <c r="D6" s="2">
        <v>499</v>
      </c>
      <c r="E6" s="2">
        <v>1868</v>
      </c>
      <c r="F6" s="2">
        <v>2970</v>
      </c>
      <c r="G6" s="2">
        <v>2671</v>
      </c>
      <c r="H6" s="2">
        <v>2444</v>
      </c>
      <c r="I6" s="2">
        <v>1956</v>
      </c>
      <c r="J6" s="2">
        <v>1507</v>
      </c>
      <c r="K6" s="2">
        <v>1398</v>
      </c>
      <c r="L6" s="2">
        <v>651</v>
      </c>
      <c r="M6" s="2">
        <v>976</v>
      </c>
      <c r="N6" s="2">
        <v>990</v>
      </c>
      <c r="O6" s="2">
        <v>927</v>
      </c>
    </row>
    <row r="7" spans="1:26" s="2" customFormat="1" x14ac:dyDescent="0.25">
      <c r="A7" s="2" t="s">
        <v>21</v>
      </c>
      <c r="B7" s="2">
        <v>1414</v>
      </c>
      <c r="C7" s="2">
        <v>680</v>
      </c>
      <c r="D7" s="2">
        <v>656</v>
      </c>
      <c r="E7" s="2">
        <v>1618</v>
      </c>
      <c r="F7" s="2">
        <v>3003</v>
      </c>
      <c r="G7" s="2">
        <v>2464</v>
      </c>
      <c r="H7" s="2">
        <v>2374</v>
      </c>
      <c r="I7" s="2">
        <v>1912</v>
      </c>
      <c r="J7" s="2">
        <v>1457</v>
      </c>
      <c r="K7" s="2">
        <v>1336</v>
      </c>
      <c r="L7" s="2">
        <v>622</v>
      </c>
      <c r="M7" s="2">
        <v>917</v>
      </c>
      <c r="N7" s="2">
        <v>950</v>
      </c>
      <c r="O7" s="2">
        <v>899</v>
      </c>
    </row>
    <row r="8" spans="1:26" s="2" customFormat="1" x14ac:dyDescent="0.25">
      <c r="A8" s="2" t="s">
        <v>22</v>
      </c>
      <c r="B8" s="7">
        <v>0.56999999999999995</v>
      </c>
      <c r="C8" s="7">
        <v>0.27</v>
      </c>
      <c r="D8" s="7">
        <v>0.26</v>
      </c>
      <c r="E8" s="7">
        <v>0.64</v>
      </c>
      <c r="F8" s="7">
        <v>1.18</v>
      </c>
      <c r="G8" s="7">
        <v>0.97</v>
      </c>
      <c r="H8" s="7">
        <v>0.94</v>
      </c>
      <c r="I8" s="7">
        <v>0.76</v>
      </c>
      <c r="J8" s="7">
        <v>2.31</v>
      </c>
      <c r="K8" s="7">
        <v>0.53</v>
      </c>
      <c r="L8" s="7">
        <v>0.25</v>
      </c>
      <c r="M8" s="7">
        <v>1.47</v>
      </c>
      <c r="N8" s="7">
        <v>1.53</v>
      </c>
      <c r="O8" s="7">
        <v>1.45</v>
      </c>
    </row>
    <row r="9" spans="1:26" s="2" customFormat="1" x14ac:dyDescent="0.25"/>
    <row r="10" spans="1:26" s="2" customFormat="1" x14ac:dyDescent="0.25">
      <c r="A10" t="s">
        <v>15</v>
      </c>
    </row>
    <row r="11" spans="1:26" s="2" customFormat="1" x14ac:dyDescent="0.25">
      <c r="A11" s="8" t="s">
        <v>26</v>
      </c>
      <c r="B11" t="s">
        <v>30</v>
      </c>
      <c r="C11" t="s">
        <v>31</v>
      </c>
      <c r="D11" t="s">
        <v>28</v>
      </c>
      <c r="E11" t="s">
        <v>29</v>
      </c>
      <c r="F11" t="s">
        <v>27</v>
      </c>
      <c r="G11" t="s">
        <v>16</v>
      </c>
      <c r="H11" t="s">
        <v>6</v>
      </c>
      <c r="I11" t="s">
        <v>7</v>
      </c>
      <c r="J11" t="s">
        <v>8</v>
      </c>
      <c r="K11" t="s">
        <v>9</v>
      </c>
      <c r="L11" t="s">
        <v>10</v>
      </c>
      <c r="M11" t="s">
        <v>11</v>
      </c>
      <c r="N11" t="s">
        <v>12</v>
      </c>
      <c r="O11" t="s">
        <v>13</v>
      </c>
    </row>
    <row r="12" spans="1:26" s="2" customFormat="1" x14ac:dyDescent="0.25">
      <c r="A12" s="2" t="s">
        <v>24</v>
      </c>
      <c r="B12" s="2">
        <v>2378</v>
      </c>
      <c r="C12" s="2">
        <v>2115</v>
      </c>
      <c r="D12" s="2">
        <v>2797</v>
      </c>
      <c r="E12" s="2">
        <v>4616</v>
      </c>
      <c r="F12" s="2">
        <v>4418</v>
      </c>
      <c r="G12" s="2">
        <v>4092</v>
      </c>
      <c r="H12" s="2">
        <v>3907</v>
      </c>
      <c r="I12" s="2">
        <v>3451</v>
      </c>
      <c r="J12" s="2">
        <v>3056</v>
      </c>
      <c r="K12" s="2">
        <v>2787</v>
      </c>
      <c r="L12" s="2">
        <v>2085</v>
      </c>
      <c r="M12" s="2">
        <v>1906</v>
      </c>
      <c r="N12" s="2">
        <v>2084</v>
      </c>
      <c r="O12" s="2">
        <v>2226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s="2" customFormat="1" x14ac:dyDescent="0.25">
      <c r="A13" s="3" t="s">
        <v>25</v>
      </c>
      <c r="B13" s="3">
        <v>3673</v>
      </c>
      <c r="C13" s="3">
        <v>3816</v>
      </c>
      <c r="D13" s="3">
        <v>3907</v>
      </c>
      <c r="E13" s="3">
        <v>3672</v>
      </c>
      <c r="F13" s="3">
        <v>3225</v>
      </c>
      <c r="G13" s="3">
        <v>3011</v>
      </c>
      <c r="H13" s="3">
        <v>2600</v>
      </c>
      <c r="I13" s="3">
        <v>2210</v>
      </c>
      <c r="J13" s="3">
        <v>1947</v>
      </c>
      <c r="K13" s="3">
        <v>1939</v>
      </c>
      <c r="L13" s="3">
        <v>1781</v>
      </c>
      <c r="M13" s="3">
        <v>1174</v>
      </c>
      <c r="N13" s="3">
        <v>1021</v>
      </c>
      <c r="O13" s="3">
        <v>788</v>
      </c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t="s">
        <v>4</v>
      </c>
      <c r="B14" s="2">
        <f t="shared" ref="B14:C14" si="10">B12+B13</f>
        <v>6051</v>
      </c>
      <c r="C14" s="2">
        <f>C12+C13</f>
        <v>5931</v>
      </c>
      <c r="D14" s="2">
        <f t="shared" ref="D14:F14" si="11">D12+D13</f>
        <v>6704</v>
      </c>
      <c r="E14" s="2">
        <f t="shared" si="11"/>
        <v>8288</v>
      </c>
      <c r="F14" s="2">
        <f t="shared" si="11"/>
        <v>7643</v>
      </c>
      <c r="G14" s="2">
        <f>G12+G13</f>
        <v>7103</v>
      </c>
      <c r="H14" s="2">
        <f>H12+H13</f>
        <v>6507</v>
      </c>
      <c r="I14" s="2">
        <f>I12+I13</f>
        <v>5661</v>
      </c>
      <c r="J14" s="2">
        <f t="shared" ref="J14:O14" si="12">J12+J13</f>
        <v>5003</v>
      </c>
      <c r="K14" s="2">
        <f t="shared" si="12"/>
        <v>4726</v>
      </c>
      <c r="L14" s="2">
        <f t="shared" si="12"/>
        <v>3866</v>
      </c>
      <c r="M14" s="2">
        <f t="shared" si="12"/>
        <v>3080</v>
      </c>
      <c r="N14" s="2">
        <f t="shared" si="12"/>
        <v>3105</v>
      </c>
      <c r="O14" s="2">
        <f t="shared" si="12"/>
        <v>3014</v>
      </c>
    </row>
    <row r="15" spans="1:26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26" x14ac:dyDescent="0.25">
      <c r="A16" t="s">
        <v>14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2" t="s">
        <v>24</v>
      </c>
      <c r="B17" s="4">
        <f t="shared" ref="B17:B19" si="13">B12/F12-1</f>
        <v>-0.46174739701222267</v>
      </c>
      <c r="C17" s="4">
        <f>C12/G12-1</f>
        <v>-0.48313782991202348</v>
      </c>
      <c r="D17" s="4">
        <f t="shared" ref="D17:F19" si="14">D12/H12-1</f>
        <v>-0.2841054517532634</v>
      </c>
      <c r="E17" s="4">
        <f t="shared" si="14"/>
        <v>0.3375833091857432</v>
      </c>
      <c r="F17" s="4">
        <f t="shared" si="14"/>
        <v>0.44568062827225141</v>
      </c>
      <c r="G17" s="4">
        <f>G12/K12-1</f>
        <v>0.46824542518837453</v>
      </c>
      <c r="H17" s="4">
        <f t="shared" ref="H17:K17" si="15">H12/L12-1</f>
        <v>0.8738609112709832</v>
      </c>
      <c r="I17" s="4">
        <f t="shared" si="15"/>
        <v>0.81059811122770209</v>
      </c>
      <c r="J17" s="4">
        <f t="shared" si="15"/>
        <v>0.46641074856046072</v>
      </c>
      <c r="K17" s="4">
        <f t="shared" si="15"/>
        <v>0.25202156334231796</v>
      </c>
      <c r="L17" s="2"/>
      <c r="M17" s="2"/>
      <c r="N17" s="2"/>
      <c r="O17" s="2"/>
    </row>
    <row r="18" spans="1:15" x14ac:dyDescent="0.25">
      <c r="A18" s="3" t="s">
        <v>25</v>
      </c>
      <c r="B18" s="5">
        <f t="shared" si="13"/>
        <v>0.13891472868217059</v>
      </c>
      <c r="C18" s="5">
        <f t="shared" ref="C18:C19" si="16">C13/G13-1</f>
        <v>0.26735303885752248</v>
      </c>
      <c r="D18" s="5">
        <f t="shared" si="14"/>
        <v>0.50269230769230777</v>
      </c>
      <c r="E18" s="5">
        <f t="shared" si="14"/>
        <v>0.66153846153846163</v>
      </c>
      <c r="F18" s="5">
        <f t="shared" si="14"/>
        <v>0.6563944530046224</v>
      </c>
      <c r="G18" s="5">
        <f t="shared" ref="G18:G19" si="17">G13/K13-1</f>
        <v>0.55286230015471882</v>
      </c>
      <c r="H18" s="5">
        <f t="shared" ref="H18:H19" si="18">H13/L13-1</f>
        <v>0.45985401459854014</v>
      </c>
      <c r="I18" s="5">
        <f t="shared" ref="I18:I19" si="19">I13/M13-1</f>
        <v>0.88245315161839866</v>
      </c>
      <c r="J18" s="5">
        <f t="shared" ref="J18:J19" si="20">J13/N13-1</f>
        <v>0.9069539666993145</v>
      </c>
      <c r="K18" s="5">
        <f t="shared" ref="K18:K19" si="21">K13/O13-1</f>
        <v>1.4606598984771573</v>
      </c>
      <c r="L18" s="2"/>
      <c r="M18" s="2"/>
      <c r="N18" s="2"/>
      <c r="O18" s="2"/>
    </row>
    <row r="19" spans="1:15" x14ac:dyDescent="0.25">
      <c r="A19" t="s">
        <v>4</v>
      </c>
      <c r="B19" s="4">
        <f t="shared" si="13"/>
        <v>-0.20829517205285886</v>
      </c>
      <c r="C19" s="4">
        <f t="shared" si="16"/>
        <v>-0.16500070392791777</v>
      </c>
      <c r="D19" s="4">
        <f t="shared" si="14"/>
        <v>3.0275088366374714E-2</v>
      </c>
      <c r="E19" s="4">
        <f t="shared" si="14"/>
        <v>0.46405228758169925</v>
      </c>
      <c r="F19" s="4">
        <f t="shared" si="14"/>
        <v>0.52768338996602049</v>
      </c>
      <c r="G19" s="4">
        <f t="shared" si="17"/>
        <v>0.50296233601354201</v>
      </c>
      <c r="H19" s="4">
        <f t="shared" si="18"/>
        <v>0.68313502327987585</v>
      </c>
      <c r="I19" s="4">
        <f t="shared" si="19"/>
        <v>0.83798701298701306</v>
      </c>
      <c r="J19" s="4">
        <f t="shared" si="20"/>
        <v>0.61127214170692423</v>
      </c>
      <c r="K19" s="4">
        <f t="shared" si="21"/>
        <v>0.56801592568015935</v>
      </c>
      <c r="L19" s="2"/>
      <c r="M19" s="2"/>
      <c r="N19" s="2"/>
      <c r="O19" s="2"/>
    </row>
    <row r="20" spans="1:15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t="s">
        <v>15</v>
      </c>
    </row>
    <row r="23" spans="1:15" x14ac:dyDescent="0.25">
      <c r="A23" s="8" t="s">
        <v>23</v>
      </c>
      <c r="B23" t="s">
        <v>30</v>
      </c>
      <c r="C23" t="s">
        <v>31</v>
      </c>
      <c r="D23" t="s">
        <v>28</v>
      </c>
      <c r="E23" t="s">
        <v>29</v>
      </c>
      <c r="F23" t="s">
        <v>27</v>
      </c>
      <c r="G23" t="s">
        <v>16</v>
      </c>
      <c r="H23" t="s">
        <v>6</v>
      </c>
      <c r="I23" t="s">
        <v>7</v>
      </c>
      <c r="J23" t="s">
        <v>8</v>
      </c>
      <c r="K23" t="s">
        <v>9</v>
      </c>
      <c r="L23" t="s">
        <v>10</v>
      </c>
      <c r="M23" t="s">
        <v>11</v>
      </c>
      <c r="N23" t="s">
        <v>12</v>
      </c>
      <c r="O23" t="s">
        <v>13</v>
      </c>
    </row>
    <row r="24" spans="1:15" x14ac:dyDescent="0.25">
      <c r="A24" t="s">
        <v>0</v>
      </c>
      <c r="B24" s="2">
        <v>1831</v>
      </c>
      <c r="C24" s="2">
        <v>1574</v>
      </c>
      <c r="D24" s="2">
        <v>2042</v>
      </c>
      <c r="E24" s="2">
        <v>3620</v>
      </c>
      <c r="F24" s="2">
        <v>3420</v>
      </c>
      <c r="G24" s="2">
        <v>3221</v>
      </c>
      <c r="H24" s="2">
        <v>3061</v>
      </c>
      <c r="I24" s="2">
        <v>2760</v>
      </c>
      <c r="J24" s="2">
        <v>2495</v>
      </c>
      <c r="K24" s="2">
        <v>2271</v>
      </c>
      <c r="L24" s="2">
        <v>1654</v>
      </c>
      <c r="M24" s="2">
        <v>1339</v>
      </c>
      <c r="N24" s="2">
        <v>1491</v>
      </c>
      <c r="O24" s="2">
        <v>1659</v>
      </c>
    </row>
    <row r="25" spans="1:15" x14ac:dyDescent="0.25">
      <c r="A25" t="s">
        <v>1</v>
      </c>
      <c r="B25" s="2">
        <v>3616</v>
      </c>
      <c r="C25" s="2">
        <v>3833</v>
      </c>
      <c r="D25" s="2">
        <v>3806</v>
      </c>
      <c r="E25" s="2">
        <v>3750</v>
      </c>
      <c r="F25" s="2">
        <v>3263</v>
      </c>
      <c r="G25" s="2">
        <v>2936</v>
      </c>
      <c r="H25" s="2">
        <v>2366</v>
      </c>
      <c r="I25" s="2">
        <v>2048</v>
      </c>
      <c r="J25" s="2">
        <v>1903</v>
      </c>
      <c r="K25" s="2">
        <v>1900</v>
      </c>
      <c r="L25" s="2">
        <v>1752</v>
      </c>
      <c r="M25" s="2">
        <v>1141</v>
      </c>
      <c r="N25" s="2">
        <v>968</v>
      </c>
      <c r="O25" s="2">
        <v>726</v>
      </c>
    </row>
    <row r="26" spans="1:15" x14ac:dyDescent="0.25">
      <c r="A26" t="s">
        <v>5</v>
      </c>
      <c r="B26" s="2">
        <v>226</v>
      </c>
      <c r="C26" s="2">
        <v>200</v>
      </c>
      <c r="D26" s="2">
        <v>496</v>
      </c>
      <c r="E26" s="2">
        <v>622</v>
      </c>
      <c r="F26" s="2">
        <v>3750</v>
      </c>
      <c r="G26" s="2">
        <v>577</v>
      </c>
      <c r="H26" s="2">
        <v>519</v>
      </c>
      <c r="I26" s="2">
        <v>372</v>
      </c>
      <c r="J26" s="2">
        <v>307</v>
      </c>
      <c r="K26" s="2">
        <v>236</v>
      </c>
      <c r="L26" s="2">
        <v>203</v>
      </c>
      <c r="M26" s="2">
        <v>307</v>
      </c>
      <c r="N26" s="2">
        <v>331</v>
      </c>
      <c r="O26" s="2">
        <v>324</v>
      </c>
    </row>
    <row r="27" spans="1:15" x14ac:dyDescent="0.25">
      <c r="A27" t="s">
        <v>2</v>
      </c>
      <c r="B27" s="2">
        <v>294</v>
      </c>
      <c r="C27" s="2">
        <v>251</v>
      </c>
      <c r="D27" s="2">
        <v>220</v>
      </c>
      <c r="E27" s="2">
        <v>138</v>
      </c>
      <c r="F27" s="2">
        <v>622</v>
      </c>
      <c r="G27" s="2">
        <v>135</v>
      </c>
      <c r="H27" s="2">
        <v>152</v>
      </c>
      <c r="I27" s="2">
        <v>154</v>
      </c>
      <c r="J27" s="2">
        <v>145</v>
      </c>
      <c r="K27" s="2">
        <v>125</v>
      </c>
      <c r="L27" s="2">
        <v>111</v>
      </c>
      <c r="M27" s="2">
        <v>155</v>
      </c>
      <c r="N27" s="2">
        <v>163</v>
      </c>
      <c r="O27" s="2">
        <v>162</v>
      </c>
    </row>
    <row r="28" spans="1:15" x14ac:dyDescent="0.25">
      <c r="A28" s="1" t="s">
        <v>3</v>
      </c>
      <c r="B28" s="3">
        <v>84</v>
      </c>
      <c r="C28" s="3">
        <v>73</v>
      </c>
      <c r="D28" s="3">
        <v>140</v>
      </c>
      <c r="E28" s="3">
        <v>158</v>
      </c>
      <c r="F28" s="3">
        <v>138</v>
      </c>
      <c r="G28" s="3">
        <v>234</v>
      </c>
      <c r="H28" s="3">
        <v>409</v>
      </c>
      <c r="I28" s="3">
        <v>327</v>
      </c>
      <c r="J28" s="3">
        <v>153</v>
      </c>
      <c r="K28" s="3">
        <v>194</v>
      </c>
      <c r="L28" s="3">
        <v>146</v>
      </c>
      <c r="M28" s="3">
        <v>138</v>
      </c>
      <c r="N28" s="3">
        <v>152</v>
      </c>
      <c r="O28" s="3">
        <v>143</v>
      </c>
    </row>
    <row r="29" spans="1:15" x14ac:dyDescent="0.25">
      <c r="A29" t="s">
        <v>4</v>
      </c>
      <c r="B29" s="2">
        <f t="shared" ref="B29:C29" si="22">SUM(B24:B28)</f>
        <v>6051</v>
      </c>
      <c r="C29" s="2">
        <f>SUM(C24:C28)</f>
        <v>5931</v>
      </c>
      <c r="D29" s="2">
        <f t="shared" ref="D29:F29" si="23">SUM(D24:D28)</f>
        <v>6704</v>
      </c>
      <c r="E29" s="2">
        <f t="shared" si="23"/>
        <v>8288</v>
      </c>
      <c r="F29" s="2">
        <f t="shared" si="23"/>
        <v>11193</v>
      </c>
      <c r="G29" s="2">
        <f>SUM(G24:G28)</f>
        <v>7103</v>
      </c>
      <c r="H29" s="2">
        <f>SUM(H24:H28)</f>
        <v>6507</v>
      </c>
      <c r="I29" s="2">
        <f t="shared" ref="I29:O29" si="24">SUM(I24:I28)</f>
        <v>5661</v>
      </c>
      <c r="J29" s="2">
        <f t="shared" si="24"/>
        <v>5003</v>
      </c>
      <c r="K29" s="2">
        <f t="shared" si="24"/>
        <v>4726</v>
      </c>
      <c r="L29" s="2">
        <f t="shared" si="24"/>
        <v>3866</v>
      </c>
      <c r="M29" s="2">
        <f t="shared" si="24"/>
        <v>3080</v>
      </c>
      <c r="N29" s="2">
        <f t="shared" si="24"/>
        <v>3105</v>
      </c>
      <c r="O29" s="2">
        <f t="shared" si="24"/>
        <v>3014</v>
      </c>
    </row>
    <row r="30" spans="1:15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2" spans="1:15" x14ac:dyDescent="0.25">
      <c r="A32" t="s">
        <v>14</v>
      </c>
      <c r="B32" t="s">
        <v>27</v>
      </c>
      <c r="C32" t="s">
        <v>16</v>
      </c>
      <c r="D32" t="s">
        <v>28</v>
      </c>
      <c r="E32" t="s">
        <v>29</v>
      </c>
      <c r="F32" t="s">
        <v>27</v>
      </c>
      <c r="G32" t="s">
        <v>16</v>
      </c>
      <c r="H32" t="s">
        <v>6</v>
      </c>
      <c r="I32" t="s">
        <v>7</v>
      </c>
      <c r="J32" t="s">
        <v>8</v>
      </c>
      <c r="K32" t="s">
        <v>9</v>
      </c>
      <c r="L32" t="s">
        <v>10</v>
      </c>
      <c r="M32" t="s">
        <v>11</v>
      </c>
      <c r="N32" t="s">
        <v>12</v>
      </c>
      <c r="O32" t="s">
        <v>13</v>
      </c>
    </row>
    <row r="33" spans="1:11" x14ac:dyDescent="0.25">
      <c r="A33" t="s">
        <v>0</v>
      </c>
      <c r="B33" s="4">
        <f t="shared" ref="B33:B38" si="25">B24/F24-1</f>
        <v>-0.46461988304093571</v>
      </c>
      <c r="C33" s="4">
        <f>C24/G24-1</f>
        <v>-0.51133188450791678</v>
      </c>
      <c r="D33" s="4">
        <f t="shared" ref="D33:F38" si="26">D24/H24-1</f>
        <v>-0.33289774583469456</v>
      </c>
      <c r="E33" s="4">
        <f t="shared" si="26"/>
        <v>0.31159420289855078</v>
      </c>
      <c r="F33" s="4">
        <f t="shared" si="26"/>
        <v>0.3707414829659319</v>
      </c>
      <c r="G33" s="4">
        <f>G24/K24-1</f>
        <v>0.41831792162043158</v>
      </c>
      <c r="H33" s="4">
        <f>H24/L24-1</f>
        <v>0.85066505441354301</v>
      </c>
      <c r="I33" s="4">
        <f t="shared" ref="I33:K33" si="27">I24/M24-1</f>
        <v>1.0612397311426438</v>
      </c>
      <c r="J33" s="4">
        <f t="shared" si="27"/>
        <v>0.67337357478202553</v>
      </c>
      <c r="K33" s="4">
        <f t="shared" si="27"/>
        <v>0.36889692585895117</v>
      </c>
    </row>
    <row r="34" spans="1:11" x14ac:dyDescent="0.25">
      <c r="A34" t="s">
        <v>1</v>
      </c>
      <c r="B34" s="4">
        <f t="shared" si="25"/>
        <v>0.10818265399938709</v>
      </c>
      <c r="C34" s="4">
        <f t="shared" ref="C34:C38" si="28">C25/G25-1</f>
        <v>0.30551771117166204</v>
      </c>
      <c r="D34" s="4">
        <f t="shared" si="26"/>
        <v>0.60862214708368545</v>
      </c>
      <c r="E34" s="4">
        <f t="shared" si="26"/>
        <v>0.8310546875</v>
      </c>
      <c r="F34" s="4">
        <f t="shared" si="26"/>
        <v>0.7146610614818707</v>
      </c>
      <c r="G34" s="4">
        <f t="shared" ref="G34:H38" si="29">G25/K25-1</f>
        <v>0.54526315789473689</v>
      </c>
      <c r="H34" s="4">
        <f t="shared" si="29"/>
        <v>0.35045662100456632</v>
      </c>
      <c r="I34" s="4">
        <f t="shared" ref="I34:I38" si="30">I25/M25-1</f>
        <v>0.79491673970201582</v>
      </c>
      <c r="J34" s="4">
        <f t="shared" ref="J34:J38" si="31">J25/N25-1</f>
        <v>0.96590909090909083</v>
      </c>
      <c r="K34" s="4">
        <f t="shared" ref="K34:K38" si="32">K25/O25-1</f>
        <v>1.6170798898071626</v>
      </c>
    </row>
    <row r="35" spans="1:11" x14ac:dyDescent="0.25">
      <c r="A35" t="s">
        <v>5</v>
      </c>
      <c r="B35" s="4">
        <f t="shared" si="25"/>
        <v>-0.93973333333333331</v>
      </c>
      <c r="C35" s="4">
        <f t="shared" si="28"/>
        <v>-0.65337954939341425</v>
      </c>
      <c r="D35" s="4">
        <f t="shared" si="26"/>
        <v>-4.4315992292870865E-2</v>
      </c>
      <c r="E35" s="4">
        <f t="shared" si="26"/>
        <v>0.67204301075268824</v>
      </c>
      <c r="F35" s="4">
        <f t="shared" si="26"/>
        <v>11.214983713355048</v>
      </c>
      <c r="G35" s="4">
        <f t="shared" si="29"/>
        <v>1.4449152542372881</v>
      </c>
      <c r="H35" s="4">
        <f t="shared" si="29"/>
        <v>1.5566502463054186</v>
      </c>
      <c r="I35" s="4">
        <f t="shared" si="30"/>
        <v>0.21172638436482094</v>
      </c>
      <c r="J35" s="4">
        <f t="shared" si="31"/>
        <v>-7.2507552870090586E-2</v>
      </c>
      <c r="K35" s="4">
        <f t="shared" si="32"/>
        <v>-0.27160493827160492</v>
      </c>
    </row>
    <row r="36" spans="1:11" x14ac:dyDescent="0.25">
      <c r="A36" t="s">
        <v>2</v>
      </c>
      <c r="B36" s="4">
        <f t="shared" si="25"/>
        <v>-0.52733118971061099</v>
      </c>
      <c r="C36" s="4">
        <f t="shared" si="28"/>
        <v>0.85925925925925917</v>
      </c>
      <c r="D36" s="4">
        <f t="shared" si="26"/>
        <v>0.44736842105263164</v>
      </c>
      <c r="E36" s="4">
        <f t="shared" si="26"/>
        <v>-0.10389610389610393</v>
      </c>
      <c r="F36" s="4">
        <f t="shared" si="26"/>
        <v>3.2896551724137932</v>
      </c>
      <c r="G36" s="4">
        <f t="shared" si="29"/>
        <v>8.0000000000000071E-2</v>
      </c>
      <c r="H36" s="4">
        <f t="shared" si="29"/>
        <v>0.36936936936936937</v>
      </c>
      <c r="I36" s="4">
        <f t="shared" si="30"/>
        <v>-6.4516129032258229E-3</v>
      </c>
      <c r="J36" s="4">
        <f t="shared" si="31"/>
        <v>-0.11042944785276076</v>
      </c>
      <c r="K36" s="4">
        <f t="shared" si="32"/>
        <v>-0.22839506172839508</v>
      </c>
    </row>
    <row r="37" spans="1:11" x14ac:dyDescent="0.25">
      <c r="A37" s="1" t="s">
        <v>3</v>
      </c>
      <c r="B37" s="5">
        <f t="shared" si="25"/>
        <v>-0.39130434782608692</v>
      </c>
      <c r="C37" s="5">
        <f t="shared" si="28"/>
        <v>-0.68803418803418803</v>
      </c>
      <c r="D37" s="5">
        <f t="shared" si="26"/>
        <v>-0.65770171149144252</v>
      </c>
      <c r="E37" s="5">
        <f t="shared" si="26"/>
        <v>-0.51681957186544336</v>
      </c>
      <c r="F37" s="5">
        <f t="shared" si="26"/>
        <v>-9.8039215686274495E-2</v>
      </c>
      <c r="G37" s="5">
        <f t="shared" si="29"/>
        <v>0.20618556701030921</v>
      </c>
      <c r="H37" s="5">
        <f t="shared" si="29"/>
        <v>1.8013698630136985</v>
      </c>
      <c r="I37" s="5">
        <f t="shared" si="30"/>
        <v>1.3695652173913042</v>
      </c>
      <c r="J37" s="5">
        <f t="shared" si="31"/>
        <v>6.5789473684210176E-3</v>
      </c>
      <c r="K37" s="5">
        <f t="shared" si="32"/>
        <v>0.35664335664335667</v>
      </c>
    </row>
    <row r="38" spans="1:11" x14ac:dyDescent="0.25">
      <c r="A38" t="s">
        <v>4</v>
      </c>
      <c r="B38" s="4">
        <f t="shared" si="25"/>
        <v>-0.459394264272313</v>
      </c>
      <c r="C38" s="4">
        <f t="shared" si="28"/>
        <v>-0.16500070392791777</v>
      </c>
      <c r="D38" s="4">
        <f t="shared" si="26"/>
        <v>3.0275088366374714E-2</v>
      </c>
      <c r="E38" s="4">
        <f t="shared" si="26"/>
        <v>0.46405228758169925</v>
      </c>
      <c r="F38" s="4">
        <f t="shared" si="26"/>
        <v>1.2372576454127522</v>
      </c>
      <c r="G38" s="4">
        <f t="shared" si="29"/>
        <v>0.50296233601354201</v>
      </c>
      <c r="H38" s="4">
        <f t="shared" si="29"/>
        <v>0.68313502327987585</v>
      </c>
      <c r="I38" s="4">
        <f t="shared" si="30"/>
        <v>0.83798701298701306</v>
      </c>
      <c r="J38" s="4">
        <f t="shared" si="31"/>
        <v>0.61127214170692423</v>
      </c>
      <c r="K38" s="4">
        <f t="shared" si="32"/>
        <v>0.56801592568015935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user</cp:lastModifiedBy>
  <dcterms:created xsi:type="dcterms:W3CDTF">2021-08-19T20:24:53Z</dcterms:created>
  <dcterms:modified xsi:type="dcterms:W3CDTF">2023-02-23T23:06:22Z</dcterms:modified>
</cp:coreProperties>
</file>