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285863B4-AA6F-4900-A87D-423ADFD45112}" xr6:coauthVersionLast="45" xr6:coauthVersionMax="45" xr10:uidLastSave="{00000000-0000-0000-0000-000000000000}"/>
  <bookViews>
    <workbookView xWindow="-120" yWindow="-120" windowWidth="20730" windowHeight="11310" xr2:uid="{220435FA-3850-4FF8-AC8B-22B08051B0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21" i="1"/>
  <c r="H22" i="1"/>
  <c r="H23" i="1"/>
  <c r="H24" i="1"/>
  <c r="H25" i="1"/>
  <c r="H26" i="1"/>
  <c r="H27" i="1"/>
  <c r="H3" i="1"/>
  <c r="F7" i="1"/>
  <c r="H7" i="1" s="1"/>
  <c r="F19" i="1"/>
  <c r="H19" i="1" s="1"/>
  <c r="F20" i="1"/>
  <c r="H20" i="1" s="1"/>
  <c r="F21" i="1"/>
  <c r="F22" i="1"/>
  <c r="F23" i="1"/>
  <c r="F24" i="1"/>
  <c r="F25" i="1"/>
  <c r="F26" i="1"/>
  <c r="F27" i="1"/>
  <c r="F4" i="1"/>
  <c r="H4" i="1" s="1"/>
  <c r="F5" i="1"/>
  <c r="H5" i="1" s="1"/>
  <c r="F9" i="1"/>
  <c r="H9" i="1" s="1"/>
  <c r="F10" i="1"/>
  <c r="F11" i="1"/>
  <c r="F12" i="1"/>
  <c r="F13" i="1"/>
  <c r="F14" i="1"/>
  <c r="F15" i="1"/>
  <c r="F16" i="1"/>
  <c r="H16" i="1" s="1"/>
  <c r="F17" i="1"/>
  <c r="H17" i="1" s="1"/>
  <c r="F3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9" i="1"/>
  <c r="E7" i="1"/>
  <c r="E4" i="1"/>
  <c r="E5" i="1"/>
  <c r="E3" i="1"/>
</calcChain>
</file>

<file path=xl/sharedStrings.xml><?xml version="1.0" encoding="utf-8"?>
<sst xmlns="http://schemas.openxmlformats.org/spreadsheetml/2006/main" count="56" uniqueCount="37">
  <si>
    <t>中國海外發展</t>
  </si>
  <si>
    <t>中國電信</t>
  </si>
  <si>
    <t>百威亞太</t>
  </si>
  <si>
    <t>安踏體育</t>
  </si>
  <si>
    <t>美團－Ｗ</t>
  </si>
  <si>
    <t>太古股份公司</t>
  </si>
  <si>
    <t>阿里健康</t>
  </si>
  <si>
    <t>中芯國際</t>
  </si>
  <si>
    <t>中國恒大</t>
  </si>
  <si>
    <t>翰森制藥</t>
  </si>
  <si>
    <t>中國飛鶴</t>
  </si>
  <si>
    <t>海底撈</t>
  </si>
  <si>
    <t>京東集團</t>
  </si>
  <si>
    <t>網易</t>
  </si>
  <si>
    <t>中國旺旺</t>
  </si>
  <si>
    <t>復星國際</t>
  </si>
  <si>
    <t>中國太平</t>
  </si>
  <si>
    <t>中信銀行</t>
  </si>
  <si>
    <t>中國神華</t>
  </si>
  <si>
    <t>民生銀行</t>
  </si>
  <si>
    <t>萬科企業</t>
  </si>
  <si>
    <t>中國財險</t>
  </si>
  <si>
    <t>編號</t>
  </si>
  <si>
    <t>公司名</t>
  </si>
  <si>
    <t>入恒指</t>
  </si>
  <si>
    <t>踢出恒指</t>
  </si>
  <si>
    <t>入國指</t>
  </si>
  <si>
    <t>踢出國指</t>
  </si>
  <si>
    <t>三個月日均成交</t>
  </si>
  <si>
    <t>（億港元）</t>
  </si>
  <si>
    <t>追蹤指數被動基金</t>
  </si>
  <si>
    <t>指數比重</t>
  </si>
  <si>
    <t>（%）</t>
  </si>
  <si>
    <t>買入/沽出資金</t>
  </si>
  <si>
    <t>D*E（億港元）</t>
  </si>
  <si>
    <t>消化日數</t>
  </si>
  <si>
    <t>F/G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</si>
</sst>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" fontId="0" fillId="0" borderId="0" xfId="0" applyNumberForma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8E10-5250-4433-8C23-621A011722FF}">
  <dimension ref="A1:H27"/>
  <sheetViews>
    <sheetView tabSelected="1" workbookViewId="0">
      <selection activeCell="N6" sqref="N6"/>
    </sheetView>
  </sheetViews>
  <sheetFormatPr defaultRowHeight="15" x14ac:dyDescent="0.25"/>
  <cols>
    <col min="1" max="1" width="9.5703125" bestFit="1" customWidth="1"/>
    <col min="2" max="2" width="5.28515625" bestFit="1" customWidth="1"/>
    <col min="3" max="3" width="14" bestFit="1" customWidth="1"/>
    <col min="4" max="4" width="9.5703125" style="1" bestFit="1" customWidth="1"/>
    <col min="5" max="5" width="18.42578125" style="3" bestFit="1" customWidth="1"/>
    <col min="6" max="6" width="15.140625" style="2" bestFit="1" customWidth="1"/>
    <col min="7" max="7" width="16.140625" style="2" bestFit="1" customWidth="1"/>
    <col min="8" max="8" width="9.5703125" style="2" bestFit="1" customWidth="1"/>
  </cols>
  <sheetData>
    <row r="1" spans="1:8" x14ac:dyDescent="0.25">
      <c r="B1" t="s">
        <v>22</v>
      </c>
      <c r="C1" t="s">
        <v>23</v>
      </c>
      <c r="D1" s="1" t="s">
        <v>31</v>
      </c>
      <c r="E1" s="3" t="s">
        <v>30</v>
      </c>
      <c r="F1" s="2" t="s">
        <v>33</v>
      </c>
      <c r="G1" s="2" t="s">
        <v>28</v>
      </c>
      <c r="H1" s="2" t="s">
        <v>35</v>
      </c>
    </row>
    <row r="2" spans="1:8" x14ac:dyDescent="0.25">
      <c r="D2" s="1" t="s">
        <v>32</v>
      </c>
      <c r="E2" s="3" t="s">
        <v>29</v>
      </c>
      <c r="F2" s="2" t="s">
        <v>34</v>
      </c>
      <c r="G2" s="2" t="s">
        <v>29</v>
      </c>
      <c r="H2" s="2" t="s">
        <v>36</v>
      </c>
    </row>
    <row r="3" spans="1:8" x14ac:dyDescent="0.25">
      <c r="A3" t="s">
        <v>24</v>
      </c>
      <c r="B3">
        <v>1876</v>
      </c>
      <c r="C3" t="s">
        <v>2</v>
      </c>
      <c r="D3" s="1">
        <v>4.5999999999999999E-3</v>
      </c>
      <c r="E3" s="3">
        <f>206*7.75</f>
        <v>1596.5</v>
      </c>
      <c r="F3" s="2">
        <f>D3*E3</f>
        <v>7.3438999999999997</v>
      </c>
      <c r="G3" s="2">
        <v>2.2084948110350084</v>
      </c>
      <c r="H3" s="2">
        <f>F3/G3</f>
        <v>3.3252964703857693</v>
      </c>
    </row>
    <row r="4" spans="1:8" x14ac:dyDescent="0.25">
      <c r="A4" t="s">
        <v>24</v>
      </c>
      <c r="B4">
        <v>2020</v>
      </c>
      <c r="C4" t="s">
        <v>3</v>
      </c>
      <c r="D4" s="1">
        <v>9.9000000000000008E-3</v>
      </c>
      <c r="E4" s="3">
        <f t="shared" ref="E4:E7" si="0">206*7.75</f>
        <v>1596.5</v>
      </c>
      <c r="F4" s="2">
        <f t="shared" ref="F4:F27" si="1">D4*E4</f>
        <v>15.805350000000001</v>
      </c>
      <c r="G4" s="2">
        <v>6.0722059381444646</v>
      </c>
      <c r="H4" s="2">
        <f t="shared" ref="H4:H27" si="2">F4/G4</f>
        <v>2.6029008503670372</v>
      </c>
    </row>
    <row r="5" spans="1:8" x14ac:dyDescent="0.25">
      <c r="A5" t="s">
        <v>24</v>
      </c>
      <c r="B5">
        <v>3690</v>
      </c>
      <c r="C5" t="s">
        <v>4</v>
      </c>
      <c r="D5" s="1">
        <v>0.05</v>
      </c>
      <c r="E5" s="3">
        <f t="shared" si="0"/>
        <v>1596.5</v>
      </c>
      <c r="F5" s="2">
        <f t="shared" si="1"/>
        <v>79.825000000000003</v>
      </c>
      <c r="G5" s="2">
        <v>60.614434342077367</v>
      </c>
      <c r="H5" s="2">
        <f t="shared" si="2"/>
        <v>1.3169305441259729</v>
      </c>
    </row>
    <row r="7" spans="1:8" x14ac:dyDescent="0.25">
      <c r="A7" t="s">
        <v>25</v>
      </c>
      <c r="B7">
        <v>19</v>
      </c>
      <c r="C7" t="s">
        <v>5</v>
      </c>
      <c r="D7" s="1">
        <v>2.3E-3</v>
      </c>
      <c r="E7" s="3">
        <f t="shared" si="0"/>
        <v>1596.5</v>
      </c>
      <c r="F7" s="2">
        <f t="shared" si="1"/>
        <v>3.6719499999999998</v>
      </c>
      <c r="G7" s="2">
        <v>0.86709283925848568</v>
      </c>
      <c r="H7" s="2">
        <f t="shared" si="2"/>
        <v>4.2347829825698389</v>
      </c>
    </row>
    <row r="9" spans="1:8" x14ac:dyDescent="0.25">
      <c r="A9" t="s">
        <v>26</v>
      </c>
      <c r="B9">
        <v>241</v>
      </c>
      <c r="C9" t="s">
        <v>6</v>
      </c>
      <c r="D9" s="1">
        <v>1.04E-2</v>
      </c>
      <c r="E9" s="3">
        <f>54*7.75</f>
        <v>418.5</v>
      </c>
      <c r="F9" s="2">
        <f t="shared" si="1"/>
        <v>4.3523999999999994</v>
      </c>
      <c r="G9" s="2">
        <v>6.0965917268964551</v>
      </c>
      <c r="H9" s="2">
        <f t="shared" si="2"/>
        <v>0.71390708037712769</v>
      </c>
    </row>
    <row r="10" spans="1:8" x14ac:dyDescent="0.25">
      <c r="A10" t="s">
        <v>26</v>
      </c>
      <c r="B10">
        <v>688</v>
      </c>
      <c r="C10" t="s">
        <v>0</v>
      </c>
      <c r="D10" s="1">
        <v>1.18E-2</v>
      </c>
      <c r="E10" s="3">
        <f t="shared" ref="E10:E27" si="3">54*7.75</f>
        <v>418.5</v>
      </c>
      <c r="F10" s="2">
        <f t="shared" si="1"/>
        <v>4.9382999999999999</v>
      </c>
      <c r="G10" s="2">
        <v>3.5538593882684575</v>
      </c>
      <c r="H10" s="2">
        <f t="shared" si="2"/>
        <v>1.3895597603837899</v>
      </c>
    </row>
    <row r="11" spans="1:8" x14ac:dyDescent="0.25">
      <c r="A11" t="s">
        <v>26</v>
      </c>
      <c r="B11">
        <v>981</v>
      </c>
      <c r="C11" t="s">
        <v>7</v>
      </c>
      <c r="D11" s="1">
        <v>1.35E-2</v>
      </c>
      <c r="E11" s="3">
        <f t="shared" si="3"/>
        <v>418.5</v>
      </c>
      <c r="F11" s="2">
        <f t="shared" si="1"/>
        <v>5.64975</v>
      </c>
      <c r="G11" s="2">
        <v>16.762362995591044</v>
      </c>
      <c r="H11" s="2">
        <f t="shared" si="2"/>
        <v>0.33704973466366511</v>
      </c>
    </row>
    <row r="12" spans="1:8" x14ac:dyDescent="0.25">
      <c r="A12" t="s">
        <v>26</v>
      </c>
      <c r="B12">
        <v>3333</v>
      </c>
      <c r="C12" t="s">
        <v>8</v>
      </c>
      <c r="D12" s="1">
        <v>4.7999999999999996E-3</v>
      </c>
      <c r="E12" s="3">
        <f t="shared" si="3"/>
        <v>418.5</v>
      </c>
      <c r="F12" s="2">
        <f t="shared" si="1"/>
        <v>2.0087999999999999</v>
      </c>
      <c r="G12" s="2">
        <v>7.0431104934954201</v>
      </c>
      <c r="H12" s="2">
        <f t="shared" si="2"/>
        <v>0.28521489217799478</v>
      </c>
    </row>
    <row r="13" spans="1:8" x14ac:dyDescent="0.25">
      <c r="A13" t="s">
        <v>26</v>
      </c>
      <c r="B13">
        <v>3692</v>
      </c>
      <c r="C13" t="s">
        <v>9</v>
      </c>
      <c r="D13" s="1">
        <v>5.5999999999999999E-3</v>
      </c>
      <c r="E13" s="3">
        <f t="shared" si="3"/>
        <v>418.5</v>
      </c>
      <c r="F13" s="2">
        <f t="shared" si="1"/>
        <v>2.3435999999999999</v>
      </c>
      <c r="G13" s="2">
        <v>1.2132407247574517</v>
      </c>
      <c r="H13" s="2">
        <f t="shared" si="2"/>
        <v>1.9316858989122105</v>
      </c>
    </row>
    <row r="14" spans="1:8" x14ac:dyDescent="0.25">
      <c r="A14" t="s">
        <v>26</v>
      </c>
      <c r="B14">
        <v>6186</v>
      </c>
      <c r="C14" t="s">
        <v>10</v>
      </c>
      <c r="D14" s="1">
        <v>1.04E-2</v>
      </c>
      <c r="E14" s="3">
        <f t="shared" si="3"/>
        <v>418.5</v>
      </c>
      <c r="F14" s="2">
        <f t="shared" si="1"/>
        <v>4.3523999999999994</v>
      </c>
      <c r="G14" s="2">
        <v>3.0346886392070509</v>
      </c>
      <c r="H14" s="2">
        <f t="shared" si="2"/>
        <v>1.4342163290719867</v>
      </c>
    </row>
    <row r="15" spans="1:8" x14ac:dyDescent="0.25">
      <c r="A15" t="s">
        <v>26</v>
      </c>
      <c r="B15">
        <v>6862</v>
      </c>
      <c r="C15" t="s">
        <v>11</v>
      </c>
      <c r="D15" s="1">
        <v>7.7999999999999996E-3</v>
      </c>
      <c r="E15" s="3">
        <f t="shared" si="3"/>
        <v>418.5</v>
      </c>
      <c r="F15" s="2">
        <f t="shared" si="1"/>
        <v>3.2643</v>
      </c>
      <c r="G15" s="2">
        <v>2.7971033353687829</v>
      </c>
      <c r="H15" s="2">
        <f t="shared" si="2"/>
        <v>1.167028746747971</v>
      </c>
    </row>
    <row r="16" spans="1:8" x14ac:dyDescent="0.25">
      <c r="A16" t="s">
        <v>26</v>
      </c>
      <c r="B16">
        <v>9618</v>
      </c>
      <c r="C16" t="s">
        <v>12</v>
      </c>
      <c r="D16" s="1">
        <v>1.2800000000000001E-2</v>
      </c>
      <c r="E16" s="3">
        <f t="shared" si="3"/>
        <v>418.5</v>
      </c>
      <c r="F16" s="2">
        <f t="shared" si="1"/>
        <v>5.3568000000000007</v>
      </c>
      <c r="G16" s="2">
        <v>16.718007481664888</v>
      </c>
      <c r="H16" s="2">
        <f t="shared" si="2"/>
        <v>0.32042095960747446</v>
      </c>
    </row>
    <row r="17" spans="1:8" x14ac:dyDescent="0.25">
      <c r="A17" t="s">
        <v>26</v>
      </c>
      <c r="B17">
        <v>9999</v>
      </c>
      <c r="C17" t="s">
        <v>13</v>
      </c>
      <c r="D17" s="1">
        <v>5.8999999999999999E-3</v>
      </c>
      <c r="E17" s="3">
        <f t="shared" si="3"/>
        <v>418.5</v>
      </c>
      <c r="F17" s="2">
        <f t="shared" si="1"/>
        <v>2.46915</v>
      </c>
      <c r="G17" s="2">
        <v>5.147876278216871</v>
      </c>
      <c r="H17" s="2">
        <f t="shared" si="2"/>
        <v>0.47964439441719992</v>
      </c>
    </row>
    <row r="19" spans="1:8" x14ac:dyDescent="0.25">
      <c r="A19" t="s">
        <v>27</v>
      </c>
      <c r="B19">
        <v>151</v>
      </c>
      <c r="C19" t="s">
        <v>14</v>
      </c>
      <c r="D19" s="1">
        <v>4.5999999999999999E-3</v>
      </c>
      <c r="E19" s="3">
        <f t="shared" si="3"/>
        <v>418.5</v>
      </c>
      <c r="F19" s="2">
        <f t="shared" si="1"/>
        <v>1.9251</v>
      </c>
      <c r="G19" s="2">
        <v>0.88365323742367907</v>
      </c>
      <c r="H19" s="2">
        <f t="shared" si="2"/>
        <v>2.1785695094748867</v>
      </c>
    </row>
    <row r="20" spans="1:8" x14ac:dyDescent="0.25">
      <c r="A20" t="s">
        <v>27</v>
      </c>
      <c r="B20">
        <v>656</v>
      </c>
      <c r="C20" t="s">
        <v>15</v>
      </c>
      <c r="D20" s="1">
        <v>4.1999999999999997E-3</v>
      </c>
      <c r="E20" s="3">
        <f t="shared" si="3"/>
        <v>418.5</v>
      </c>
      <c r="F20" s="2">
        <f t="shared" si="1"/>
        <v>1.7576999999999998</v>
      </c>
      <c r="G20" s="2">
        <v>1.0505726928982309</v>
      </c>
      <c r="H20" s="2">
        <f t="shared" si="2"/>
        <v>1.6730874616120148</v>
      </c>
    </row>
    <row r="21" spans="1:8" x14ac:dyDescent="0.25">
      <c r="A21" t="s">
        <v>27</v>
      </c>
      <c r="B21">
        <v>728</v>
      </c>
      <c r="C21" t="s">
        <v>1</v>
      </c>
      <c r="D21" s="1">
        <v>5.7000000000000002E-3</v>
      </c>
      <c r="E21" s="3">
        <f t="shared" si="3"/>
        <v>418.5</v>
      </c>
      <c r="F21" s="2">
        <f t="shared" si="1"/>
        <v>2.3854500000000001</v>
      </c>
      <c r="G21" s="2">
        <v>1.9943980037954088</v>
      </c>
      <c r="H21" s="2">
        <f t="shared" si="2"/>
        <v>1.1960752043776648</v>
      </c>
    </row>
    <row r="22" spans="1:8" x14ac:dyDescent="0.25">
      <c r="A22" t="s">
        <v>27</v>
      </c>
      <c r="B22">
        <v>966</v>
      </c>
      <c r="C22" t="s">
        <v>16</v>
      </c>
      <c r="D22" s="1">
        <v>3.3E-3</v>
      </c>
      <c r="E22" s="3">
        <f t="shared" si="3"/>
        <v>418.5</v>
      </c>
      <c r="F22" s="2">
        <f t="shared" si="1"/>
        <v>1.3810499999999999</v>
      </c>
      <c r="G22" s="2">
        <v>1.5453849506766715</v>
      </c>
      <c r="H22" s="2">
        <f t="shared" si="2"/>
        <v>0.89366083149398157</v>
      </c>
    </row>
    <row r="23" spans="1:8" x14ac:dyDescent="0.25">
      <c r="A23" t="s">
        <v>27</v>
      </c>
      <c r="B23">
        <v>998</v>
      </c>
      <c r="C23" t="s">
        <v>17</v>
      </c>
      <c r="D23" s="1">
        <v>5.1999999999999998E-3</v>
      </c>
      <c r="E23" s="3">
        <f t="shared" si="3"/>
        <v>418.5</v>
      </c>
      <c r="F23" s="2">
        <f t="shared" si="1"/>
        <v>2.1761999999999997</v>
      </c>
      <c r="G23" s="2">
        <v>1.6577044248736692</v>
      </c>
      <c r="H23" s="2">
        <f t="shared" si="2"/>
        <v>1.3127792671276992</v>
      </c>
    </row>
    <row r="24" spans="1:8" x14ac:dyDescent="0.25">
      <c r="A24" t="s">
        <v>27</v>
      </c>
      <c r="B24">
        <v>1088</v>
      </c>
      <c r="C24" t="s">
        <v>18</v>
      </c>
      <c r="D24" s="1">
        <v>7.7000000000000002E-3</v>
      </c>
      <c r="E24" s="3">
        <f t="shared" si="3"/>
        <v>418.5</v>
      </c>
      <c r="F24" s="2">
        <f t="shared" si="1"/>
        <v>3.2224500000000003</v>
      </c>
      <c r="G24" s="2">
        <v>3.233314621547541</v>
      </c>
      <c r="H24" s="2">
        <f t="shared" si="2"/>
        <v>0.99663978832275202</v>
      </c>
    </row>
    <row r="25" spans="1:8" x14ac:dyDescent="0.25">
      <c r="A25" t="s">
        <v>27</v>
      </c>
      <c r="B25">
        <v>1988</v>
      </c>
      <c r="C25" t="s">
        <v>19</v>
      </c>
      <c r="D25" s="1">
        <v>4.5999999999999999E-3</v>
      </c>
      <c r="E25" s="3">
        <f t="shared" si="3"/>
        <v>418.5</v>
      </c>
      <c r="F25" s="2">
        <f t="shared" si="1"/>
        <v>1.9251</v>
      </c>
      <c r="G25" s="2">
        <v>1.6374774022884202</v>
      </c>
      <c r="H25" s="2">
        <f t="shared" si="2"/>
        <v>1.1756498119055685</v>
      </c>
    </row>
    <row r="26" spans="1:8" x14ac:dyDescent="0.25">
      <c r="A26" t="s">
        <v>27</v>
      </c>
      <c r="B26">
        <v>2202</v>
      </c>
      <c r="C26" t="s">
        <v>20</v>
      </c>
      <c r="D26" s="1">
        <v>7.9000000000000008E-3</v>
      </c>
      <c r="E26" s="3">
        <f t="shared" si="3"/>
        <v>418.5</v>
      </c>
      <c r="F26" s="2">
        <f t="shared" si="1"/>
        <v>3.3061500000000001</v>
      </c>
      <c r="G26" s="2">
        <v>2.1000604940371264</v>
      </c>
      <c r="H26" s="2">
        <f t="shared" si="2"/>
        <v>1.5743117921542844</v>
      </c>
    </row>
    <row r="27" spans="1:8" x14ac:dyDescent="0.25">
      <c r="A27" t="s">
        <v>27</v>
      </c>
      <c r="B27">
        <v>2328</v>
      </c>
      <c r="C27" t="s">
        <v>21</v>
      </c>
      <c r="D27" s="1">
        <v>6.4000000000000003E-3</v>
      </c>
      <c r="E27" s="3">
        <f t="shared" si="3"/>
        <v>418.5</v>
      </c>
      <c r="F27" s="2">
        <f t="shared" si="1"/>
        <v>2.6784000000000003</v>
      </c>
      <c r="G27" s="2">
        <v>2.3478119246657689</v>
      </c>
      <c r="H27" s="2">
        <f t="shared" si="2"/>
        <v>1.1408068814461334</v>
      </c>
    </row>
  </sheetData>
  <conditionalFormatting sqref="H3:H2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Ivan, Li Sing Yeung (IRD)</dc:creator>
  <cp:lastModifiedBy>USER</cp:lastModifiedBy>
  <dcterms:created xsi:type="dcterms:W3CDTF">2020-11-13T12:55:48Z</dcterms:created>
  <dcterms:modified xsi:type="dcterms:W3CDTF">2020-11-15T00:12:32Z</dcterms:modified>
</cp:coreProperties>
</file>