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R14" i="1" s="1"/>
  <c r="R13" i="1"/>
  <c r="S13" i="1" s="1"/>
  <c r="T12" i="1"/>
  <c r="S12" i="1"/>
  <c r="R12" i="1"/>
  <c r="T11" i="1"/>
  <c r="K27" i="1"/>
  <c r="S11" i="1"/>
  <c r="R15" i="1" l="1"/>
  <c r="S15" i="1" s="1"/>
  <c r="T15" i="1" s="1"/>
  <c r="R16" i="1" s="1"/>
  <c r="S14" i="1"/>
  <c r="T14" i="1" s="1"/>
  <c r="J8" i="1"/>
  <c r="S16" i="1" l="1"/>
  <c r="T16" i="1" s="1"/>
  <c r="R17" i="1" s="1"/>
  <c r="K33" i="1"/>
  <c r="K34" i="1"/>
  <c r="K14" i="1" s="1"/>
  <c r="S17" i="1" l="1"/>
  <c r="T17" i="1" s="1"/>
  <c r="R18" i="1" s="1"/>
  <c r="K30" i="1"/>
  <c r="K31" i="1"/>
  <c r="K32" i="1"/>
  <c r="K35" i="1"/>
  <c r="K36" i="1"/>
  <c r="K37" i="1"/>
  <c r="K38" i="1"/>
  <c r="K39" i="1"/>
  <c r="K40" i="1"/>
  <c r="K41" i="1"/>
  <c r="K42" i="1"/>
  <c r="K24" i="1"/>
  <c r="K25" i="1"/>
  <c r="K26" i="1"/>
  <c r="K28" i="1"/>
  <c r="K29" i="1"/>
  <c r="K23" i="1"/>
  <c r="J9" i="1"/>
  <c r="J10" i="1"/>
  <c r="J11" i="1"/>
  <c r="S18" i="1" l="1"/>
  <c r="T18" i="1" s="1"/>
  <c r="R19" i="1" s="1"/>
  <c r="J14" i="1"/>
  <c r="K15" i="1"/>
  <c r="J15" i="1" s="1"/>
  <c r="K13" i="1"/>
  <c r="J13" i="1" s="1"/>
  <c r="S19" i="1" l="1"/>
  <c r="T19" i="1" s="1"/>
  <c r="R20" i="1"/>
  <c r="S20" i="1" l="1"/>
  <c r="T20" i="1" s="1"/>
  <c r="R21" i="1"/>
  <c r="S21" i="1" l="1"/>
  <c r="T21" i="1" s="1"/>
  <c r="R22" i="1" s="1"/>
  <c r="S22" i="1" l="1"/>
  <c r="T22" i="1" s="1"/>
  <c r="R23" i="1" s="1"/>
  <c r="S23" i="1" l="1"/>
  <c r="T23" i="1" s="1"/>
  <c r="R24" i="1" s="1"/>
  <c r="S24" i="1" s="1"/>
  <c r="T24" i="1" s="1"/>
</calcChain>
</file>

<file path=xl/sharedStrings.xml><?xml version="1.0" encoding="utf-8"?>
<sst xmlns="http://schemas.openxmlformats.org/spreadsheetml/2006/main" count="34" uniqueCount="34">
  <si>
    <t>regen</t>
  </si>
  <si>
    <t>capac</t>
  </si>
  <si>
    <t>charis</t>
  </si>
  <si>
    <t>skill bonuses</t>
  </si>
  <si>
    <t>MC Base</t>
  </si>
  <si>
    <t>Skills:</t>
  </si>
  <si>
    <t>Body:</t>
  </si>
  <si>
    <t>Mind:</t>
  </si>
  <si>
    <t>Bent:</t>
  </si>
  <si>
    <t>Intuition:</t>
  </si>
  <si>
    <t>Stability:</t>
  </si>
  <si>
    <t>Will:</t>
  </si>
  <si>
    <t>Endurance:</t>
  </si>
  <si>
    <t>Strength:</t>
  </si>
  <si>
    <t>Stealth</t>
  </si>
  <si>
    <t>Talking to Girls</t>
  </si>
  <si>
    <t>Acting</t>
  </si>
  <si>
    <t>Sense-Grafting</t>
  </si>
  <si>
    <t>Dupdomancy</t>
  </si>
  <si>
    <t>Calvin Gadsint</t>
  </si>
  <si>
    <t>Hunting</t>
  </si>
  <si>
    <t>Meditation</t>
  </si>
  <si>
    <t>Chained Spirit</t>
  </si>
  <si>
    <t>Fishing</t>
  </si>
  <si>
    <t>Knife-Work</t>
  </si>
  <si>
    <t>Kinesthetics:</t>
  </si>
  <si>
    <t>Read Expressions</t>
  </si>
  <si>
    <t>Genosian Language</t>
  </si>
  <si>
    <t>Calvinian Summoning</t>
  </si>
  <si>
    <t>Beli Ma</t>
  </si>
  <si>
    <t>Your Princess is in Another Castle</t>
  </si>
  <si>
    <t>ability/item bonuses</t>
  </si>
  <si>
    <t>2/15</t>
  </si>
  <si>
    <t>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</si>
</sst>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T42"/>
  <sheetViews>
    <sheetView tabSelected="1" topLeftCell="A4" workbookViewId="0">
      <selection activeCell="N30" sqref="N30"/>
    </sheetView>
  </sheetViews>
  <sheetFormatPr defaultRowHeight="15" x14ac:dyDescent="0.25"/>
  <cols>
    <col min="9" max="9" width="19" customWidth="1"/>
    <col min="10" max="11" width="11" customWidth="1"/>
    <col min="12" max="12" width="17.140625" customWidth="1"/>
    <col min="13" max="13" width="13.28515625" customWidth="1"/>
    <col min="14" max="14" width="19.140625" customWidth="1"/>
  </cols>
  <sheetData>
    <row r="6" spans="6:20" x14ac:dyDescent="0.25">
      <c r="G6" t="s">
        <v>33</v>
      </c>
      <c r="H6">
        <v>5</v>
      </c>
    </row>
    <row r="7" spans="6:20" x14ac:dyDescent="0.25">
      <c r="I7" t="s">
        <v>19</v>
      </c>
      <c r="K7" t="s">
        <v>3</v>
      </c>
      <c r="L7" s="1" t="s">
        <v>31</v>
      </c>
      <c r="M7" t="s">
        <v>4</v>
      </c>
    </row>
    <row r="8" spans="6:20" x14ac:dyDescent="0.25">
      <c r="I8" t="s">
        <v>6</v>
      </c>
      <c r="J8" s="2">
        <f>SUM(K8:M8)</f>
        <v>16</v>
      </c>
      <c r="L8">
        <v>6</v>
      </c>
      <c r="M8" s="1">
        <v>10</v>
      </c>
    </row>
    <row r="9" spans="6:20" x14ac:dyDescent="0.25">
      <c r="I9" s="3" t="s">
        <v>13</v>
      </c>
      <c r="J9">
        <f>SUM(K9:M9)</f>
        <v>11</v>
      </c>
      <c r="L9" s="1"/>
      <c r="M9">
        <v>11</v>
      </c>
    </row>
    <row r="10" spans="6:20" x14ac:dyDescent="0.25">
      <c r="I10" s="3" t="s">
        <v>25</v>
      </c>
      <c r="J10">
        <f>SUM(K10:M10)</f>
        <v>11</v>
      </c>
      <c r="L10" s="1"/>
      <c r="M10">
        <v>11</v>
      </c>
    </row>
    <row r="11" spans="6:20" x14ac:dyDescent="0.25">
      <c r="I11" s="3" t="s">
        <v>12</v>
      </c>
      <c r="J11">
        <f>SUM(K11:M11)</f>
        <v>11</v>
      </c>
      <c r="L11" s="1"/>
      <c r="M11">
        <v>11</v>
      </c>
      <c r="Q11">
        <v>1</v>
      </c>
      <c r="R11">
        <v>6</v>
      </c>
      <c r="S11">
        <f>R11*1.3</f>
        <v>7.8000000000000007</v>
      </c>
      <c r="T11">
        <f>ROUNDDOWN(S11/3,0)</f>
        <v>2</v>
      </c>
    </row>
    <row r="12" spans="6:20" x14ac:dyDescent="0.25">
      <c r="I12" t="s">
        <v>7</v>
      </c>
      <c r="J12" s="2">
        <v>24</v>
      </c>
      <c r="M12" s="1"/>
      <c r="Q12">
        <v>2</v>
      </c>
      <c r="R12">
        <f>R11+T11</f>
        <v>8</v>
      </c>
      <c r="S12">
        <f>R12*1.3</f>
        <v>10.4</v>
      </c>
      <c r="T12">
        <f>ROUNDDOWN(S12/3,0)</f>
        <v>3</v>
      </c>
    </row>
    <row r="13" spans="6:20" x14ac:dyDescent="0.25">
      <c r="F13" t="s">
        <v>2</v>
      </c>
      <c r="I13" s="3" t="s">
        <v>9</v>
      </c>
      <c r="J13">
        <f>SUM(K13:M13)</f>
        <v>15</v>
      </c>
      <c r="K13" s="1">
        <f>SUM(K23:K27)</f>
        <v>7</v>
      </c>
      <c r="L13" s="1"/>
      <c r="M13">
        <v>8</v>
      </c>
      <c r="Q13">
        <v>3</v>
      </c>
      <c r="R13">
        <f t="shared" ref="R13:R24" si="0">R12+T12</f>
        <v>11</v>
      </c>
      <c r="S13">
        <f t="shared" ref="S13:S24" si="1">R13*1.3</f>
        <v>14.3</v>
      </c>
      <c r="T13">
        <f t="shared" ref="T13:T24" si="2">ROUNDDOWN(S13/3,0)</f>
        <v>4</v>
      </c>
    </row>
    <row r="14" spans="6:20" x14ac:dyDescent="0.25">
      <c r="F14" t="s">
        <v>1</v>
      </c>
      <c r="I14" s="3" t="s">
        <v>10</v>
      </c>
      <c r="J14">
        <f>SUM(K14:M14)</f>
        <v>15</v>
      </c>
      <c r="K14" s="1">
        <f>SUM(K34:K37)</f>
        <v>4</v>
      </c>
      <c r="L14" s="1"/>
      <c r="M14">
        <v>11</v>
      </c>
      <c r="Q14">
        <v>4</v>
      </c>
      <c r="R14">
        <f t="shared" si="0"/>
        <v>15</v>
      </c>
      <c r="S14">
        <f t="shared" si="1"/>
        <v>19.5</v>
      </c>
      <c r="T14">
        <f t="shared" si="2"/>
        <v>6</v>
      </c>
    </row>
    <row r="15" spans="6:20" x14ac:dyDescent="0.25">
      <c r="F15" t="s">
        <v>0</v>
      </c>
      <c r="I15" s="3" t="s">
        <v>11</v>
      </c>
      <c r="J15">
        <f>SUM(K15:M15)</f>
        <v>24</v>
      </c>
      <c r="K15" s="1">
        <f>SUM(K29:K33)</f>
        <v>14</v>
      </c>
      <c r="L15" s="1"/>
      <c r="M15">
        <v>10</v>
      </c>
      <c r="Q15">
        <v>5</v>
      </c>
      <c r="R15">
        <f t="shared" si="0"/>
        <v>21</v>
      </c>
      <c r="S15">
        <f t="shared" si="1"/>
        <v>27.3</v>
      </c>
      <c r="T15">
        <f t="shared" si="2"/>
        <v>9</v>
      </c>
    </row>
    <row r="16" spans="6:20" x14ac:dyDescent="0.25">
      <c r="M16" s="1"/>
      <c r="Q16">
        <v>6</v>
      </c>
      <c r="R16">
        <f t="shared" si="0"/>
        <v>30</v>
      </c>
      <c r="S16">
        <f t="shared" si="1"/>
        <v>39</v>
      </c>
      <c r="T16">
        <f t="shared" si="2"/>
        <v>13</v>
      </c>
    </row>
    <row r="17" spans="8:20" x14ac:dyDescent="0.25">
      <c r="I17" s="2" t="s">
        <v>8</v>
      </c>
      <c r="J17" s="4" t="s">
        <v>32</v>
      </c>
      <c r="Q17">
        <v>7</v>
      </c>
      <c r="R17">
        <f t="shared" si="0"/>
        <v>43</v>
      </c>
      <c r="S17">
        <f t="shared" si="1"/>
        <v>55.9</v>
      </c>
      <c r="T17">
        <f t="shared" si="2"/>
        <v>18</v>
      </c>
    </row>
    <row r="18" spans="8:20" x14ac:dyDescent="0.25">
      <c r="Q18">
        <v>8</v>
      </c>
      <c r="R18">
        <f t="shared" si="0"/>
        <v>61</v>
      </c>
      <c r="S18">
        <f t="shared" si="1"/>
        <v>79.3</v>
      </c>
      <c r="T18">
        <f t="shared" si="2"/>
        <v>26</v>
      </c>
    </row>
    <row r="19" spans="8:20" x14ac:dyDescent="0.25">
      <c r="Q19">
        <v>9</v>
      </c>
      <c r="R19">
        <f t="shared" si="0"/>
        <v>87</v>
      </c>
      <c r="S19">
        <f t="shared" si="1"/>
        <v>113.10000000000001</v>
      </c>
      <c r="T19">
        <f t="shared" si="2"/>
        <v>37</v>
      </c>
    </row>
    <row r="20" spans="8:20" x14ac:dyDescent="0.25">
      <c r="Q20">
        <v>10</v>
      </c>
      <c r="R20">
        <f t="shared" si="0"/>
        <v>124</v>
      </c>
      <c r="S20">
        <f t="shared" si="1"/>
        <v>161.20000000000002</v>
      </c>
      <c r="T20">
        <f t="shared" si="2"/>
        <v>53</v>
      </c>
    </row>
    <row r="21" spans="8:20" x14ac:dyDescent="0.25">
      <c r="Q21">
        <v>11</v>
      </c>
      <c r="R21">
        <f t="shared" si="0"/>
        <v>177</v>
      </c>
      <c r="S21">
        <f t="shared" si="1"/>
        <v>230.1</v>
      </c>
      <c r="T21">
        <f t="shared" si="2"/>
        <v>76</v>
      </c>
    </row>
    <row r="22" spans="8:20" x14ac:dyDescent="0.25">
      <c r="I22" s="2" t="s">
        <v>5</v>
      </c>
      <c r="Q22">
        <v>12</v>
      </c>
      <c r="R22">
        <f t="shared" si="0"/>
        <v>253</v>
      </c>
      <c r="S22">
        <f t="shared" si="1"/>
        <v>328.90000000000003</v>
      </c>
      <c r="T22">
        <f t="shared" si="2"/>
        <v>109</v>
      </c>
    </row>
    <row r="23" spans="8:20" x14ac:dyDescent="0.25">
      <c r="H23">
        <v>1</v>
      </c>
      <c r="I23" s="3" t="s">
        <v>14</v>
      </c>
      <c r="J23">
        <v>8</v>
      </c>
      <c r="K23" s="1">
        <f>ROUNDDOWN(J23/5,0)</f>
        <v>1</v>
      </c>
      <c r="Q23">
        <v>13</v>
      </c>
      <c r="R23">
        <f t="shared" si="0"/>
        <v>362</v>
      </c>
      <c r="S23">
        <f t="shared" si="1"/>
        <v>470.6</v>
      </c>
      <c r="T23">
        <f t="shared" si="2"/>
        <v>156</v>
      </c>
    </row>
    <row r="24" spans="8:20" x14ac:dyDescent="0.25">
      <c r="H24">
        <v>2</v>
      </c>
      <c r="I24" s="3" t="s">
        <v>15</v>
      </c>
      <c r="J24">
        <v>10</v>
      </c>
      <c r="K24" s="1">
        <f t="shared" ref="K24:K42" si="3">ROUNDDOWN(J24/5,0)</f>
        <v>2</v>
      </c>
      <c r="R24">
        <f t="shared" si="0"/>
        <v>518</v>
      </c>
      <c r="S24">
        <f t="shared" si="1"/>
        <v>673.4</v>
      </c>
      <c r="T24">
        <f t="shared" si="2"/>
        <v>224</v>
      </c>
    </row>
    <row r="25" spans="8:20" x14ac:dyDescent="0.25">
      <c r="H25">
        <v>3</v>
      </c>
      <c r="I25" s="3" t="s">
        <v>16</v>
      </c>
      <c r="J25">
        <v>9</v>
      </c>
      <c r="K25" s="1">
        <f t="shared" si="3"/>
        <v>1</v>
      </c>
    </row>
    <row r="26" spans="8:20" x14ac:dyDescent="0.25">
      <c r="H26">
        <v>4</v>
      </c>
      <c r="I26" s="3" t="s">
        <v>26</v>
      </c>
      <c r="J26">
        <v>9</v>
      </c>
      <c r="K26" s="1">
        <f t="shared" si="3"/>
        <v>1</v>
      </c>
    </row>
    <row r="27" spans="8:20" x14ac:dyDescent="0.25">
      <c r="H27">
        <v>5</v>
      </c>
      <c r="I27" s="3" t="s">
        <v>17</v>
      </c>
      <c r="J27">
        <v>13</v>
      </c>
      <c r="K27" s="1">
        <f>ROUNDDOWN(J27/5,0)</f>
        <v>2</v>
      </c>
    </row>
    <row r="28" spans="8:20" x14ac:dyDescent="0.25">
      <c r="H28">
        <v>6</v>
      </c>
      <c r="I28" s="3" t="s">
        <v>24</v>
      </c>
      <c r="J28">
        <v>9</v>
      </c>
      <c r="K28" s="1">
        <f t="shared" si="3"/>
        <v>1</v>
      </c>
    </row>
    <row r="29" spans="8:20" x14ac:dyDescent="0.25">
      <c r="H29">
        <v>7</v>
      </c>
      <c r="I29" s="3" t="s">
        <v>18</v>
      </c>
      <c r="J29">
        <v>15</v>
      </c>
      <c r="K29" s="1">
        <f t="shared" si="3"/>
        <v>3</v>
      </c>
    </row>
    <row r="30" spans="8:20" x14ac:dyDescent="0.25">
      <c r="H30">
        <v>8</v>
      </c>
      <c r="I30" s="3" t="s">
        <v>20</v>
      </c>
      <c r="J30">
        <v>10</v>
      </c>
      <c r="K30" s="1">
        <f t="shared" si="3"/>
        <v>2</v>
      </c>
    </row>
    <row r="31" spans="8:20" x14ac:dyDescent="0.25">
      <c r="H31">
        <v>9</v>
      </c>
      <c r="I31" s="3" t="s">
        <v>21</v>
      </c>
      <c r="J31">
        <v>15</v>
      </c>
      <c r="K31" s="1">
        <f t="shared" si="3"/>
        <v>3</v>
      </c>
    </row>
    <row r="32" spans="8:20" x14ac:dyDescent="0.25">
      <c r="H32">
        <v>10</v>
      </c>
      <c r="I32" s="3" t="s">
        <v>22</v>
      </c>
      <c r="J32">
        <v>15</v>
      </c>
      <c r="K32" s="1">
        <f t="shared" si="3"/>
        <v>3</v>
      </c>
    </row>
    <row r="33" spans="8:11" x14ac:dyDescent="0.25">
      <c r="H33">
        <v>11</v>
      </c>
      <c r="I33" s="3" t="s">
        <v>28</v>
      </c>
      <c r="J33">
        <v>15</v>
      </c>
      <c r="K33" s="1">
        <f t="shared" si="3"/>
        <v>3</v>
      </c>
    </row>
    <row r="34" spans="8:11" x14ac:dyDescent="0.25">
      <c r="H34">
        <v>12</v>
      </c>
      <c r="I34" s="3" t="s">
        <v>30</v>
      </c>
      <c r="J34">
        <v>7</v>
      </c>
      <c r="K34" s="1">
        <f t="shared" si="3"/>
        <v>1</v>
      </c>
    </row>
    <row r="35" spans="8:11" x14ac:dyDescent="0.25">
      <c r="H35">
        <v>13</v>
      </c>
      <c r="I35" s="3" t="s">
        <v>23</v>
      </c>
      <c r="J35">
        <v>5</v>
      </c>
      <c r="K35" s="1">
        <f>ROUNDDOWN(J35/5,0)</f>
        <v>1</v>
      </c>
    </row>
    <row r="36" spans="8:11" x14ac:dyDescent="0.25">
      <c r="H36">
        <v>14</v>
      </c>
      <c r="I36" s="3" t="s">
        <v>27</v>
      </c>
      <c r="J36">
        <v>5</v>
      </c>
      <c r="K36" s="1">
        <f>ROUNDDOWN(J36/5,0)</f>
        <v>1</v>
      </c>
    </row>
    <row r="37" spans="8:11" x14ac:dyDescent="0.25">
      <c r="H37">
        <v>15</v>
      </c>
      <c r="I37" s="3" t="s">
        <v>29</v>
      </c>
      <c r="J37">
        <v>6</v>
      </c>
      <c r="K37" s="1">
        <f t="shared" si="3"/>
        <v>1</v>
      </c>
    </row>
    <row r="38" spans="8:11" x14ac:dyDescent="0.25">
      <c r="K38" s="1">
        <f t="shared" si="3"/>
        <v>0</v>
      </c>
    </row>
    <row r="39" spans="8:11" x14ac:dyDescent="0.25">
      <c r="K39" s="1">
        <f t="shared" si="3"/>
        <v>0</v>
      </c>
    </row>
    <row r="40" spans="8:11" x14ac:dyDescent="0.25">
      <c r="K40" s="1">
        <f t="shared" si="3"/>
        <v>0</v>
      </c>
    </row>
    <row r="41" spans="8:11" x14ac:dyDescent="0.25">
      <c r="K41" s="1">
        <f t="shared" si="3"/>
        <v>0</v>
      </c>
    </row>
    <row r="42" spans="8:11" x14ac:dyDescent="0.25">
      <c r="K42" s="1">
        <f t="shared" si="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2019-12-21T20:25:37Z</dcterms:modified>
</cp:coreProperties>
</file>