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"/>
    </mc:Choice>
  </mc:AlternateContent>
  <xr:revisionPtr revIDLastSave="0" documentId="13_ncr:1_{A7CAB565-EF3B-4FC1-B9A9-CC143D72F7C6}" xr6:coauthVersionLast="45" xr6:coauthVersionMax="45" xr10:uidLastSave="{00000000-0000-0000-0000-000000000000}"/>
  <bookViews>
    <workbookView xWindow="5265" yWindow="2745" windowWidth="21600" windowHeight="11385" activeTab="3" xr2:uid="{00000000-000D-0000-FFFF-FFFF00000000}"/>
  </bookViews>
  <sheets>
    <sheet name="patron weights" sheetId="2" r:id="rId1"/>
    <sheet name="poll responses" sheetId="1" r:id="rId2"/>
    <sheet name="weighted responses" sheetId="6" r:id="rId3"/>
    <sheet name="weighted resul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6" l="1"/>
  <c r="D3" i="6"/>
  <c r="E3" i="6"/>
  <c r="F3" i="6"/>
  <c r="G3" i="6"/>
  <c r="C4" i="6"/>
  <c r="D4" i="6"/>
  <c r="E4" i="6"/>
  <c r="F4" i="6"/>
  <c r="G4" i="6"/>
  <c r="C5" i="6"/>
  <c r="D5" i="6"/>
  <c r="E5" i="6"/>
  <c r="F5" i="6"/>
  <c r="G5" i="6"/>
  <c r="E2" i="4" s="1"/>
  <c r="C6" i="6"/>
  <c r="D6" i="6"/>
  <c r="E6" i="6"/>
  <c r="F6" i="6"/>
  <c r="G6" i="6"/>
  <c r="C7" i="6"/>
  <c r="D7" i="6"/>
  <c r="E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F36" i="6"/>
  <c r="G36" i="6"/>
  <c r="C37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E41" i="6"/>
  <c r="F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F58" i="6"/>
  <c r="G58" i="6"/>
  <c r="C59" i="6"/>
  <c r="D59" i="6"/>
  <c r="E59" i="6"/>
  <c r="F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F65" i="6"/>
  <c r="G65" i="6"/>
  <c r="C66" i="6"/>
  <c r="D66" i="6"/>
  <c r="E66" i="6"/>
  <c r="F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F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F73" i="6"/>
  <c r="G73" i="6"/>
  <c r="C74" i="6"/>
  <c r="D74" i="6"/>
  <c r="E74" i="6"/>
  <c r="F74" i="6"/>
  <c r="G74" i="6"/>
  <c r="C75" i="6"/>
  <c r="D75" i="6"/>
  <c r="E75" i="6"/>
  <c r="F75" i="6"/>
  <c r="G75" i="6"/>
  <c r="C76" i="6"/>
  <c r="D76" i="6"/>
  <c r="E76" i="6"/>
  <c r="F76" i="6"/>
  <c r="G76" i="6"/>
  <c r="C77" i="6"/>
  <c r="D77" i="6"/>
  <c r="E77" i="6"/>
  <c r="F77" i="6"/>
  <c r="G77" i="6"/>
  <c r="D2" i="6"/>
  <c r="E2" i="6"/>
  <c r="F2" i="6"/>
  <c r="G2" i="6"/>
  <c r="C2" i="6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14" i="2"/>
  <c r="B13" i="2"/>
  <c r="B12" i="2"/>
  <c r="B11" i="2"/>
  <c r="B10" i="2"/>
  <c r="B9" i="2"/>
  <c r="B8" i="2"/>
  <c r="B7" i="2"/>
  <c r="B6" i="2"/>
  <c r="B5" i="2"/>
  <c r="B3" i="2"/>
  <c r="B2" i="2"/>
  <c r="B2" i="1" l="1"/>
  <c r="C2" i="4" l="1"/>
  <c r="B2" i="4"/>
  <c r="D2" i="4"/>
  <c r="A2" i="4"/>
</calcChain>
</file>

<file path=xl/sharedStrings.xml><?xml version="1.0" encoding="utf-8"?>
<sst xmlns="http://schemas.openxmlformats.org/spreadsheetml/2006/main" count="208" uniqueCount="99">
  <si>
    <t>Patron Name</t>
  </si>
  <si>
    <t>Patron Email</t>
  </si>
  <si>
    <t>Paz Tapas</t>
  </si>
  <si>
    <t>Max S</t>
  </si>
  <si>
    <t>Abseon</t>
  </si>
  <si>
    <t>Samanta KnÃ³tt</t>
  </si>
  <si>
    <t>Hypocritical Dadaist</t>
  </si>
  <si>
    <t>Robin L Seguin</t>
  </si>
  <si>
    <t>Kim Novice</t>
  </si>
  <si>
    <t>Pie Formation</t>
  </si>
  <si>
    <t>Tier</t>
  </si>
  <si>
    <t>Voting Power Multiplier</t>
  </si>
  <si>
    <t>Secret Sparkle</t>
  </si>
  <si>
    <t>Cider</t>
  </si>
  <si>
    <t>Bishop Crowell</t>
  </si>
  <si>
    <t>Milk Mommy</t>
  </si>
  <si>
    <t>Amanda</t>
  </si>
  <si>
    <t>Amelia Ikeda</t>
  </si>
  <si>
    <t>Rysear</t>
  </si>
  <si>
    <t>hahaluckyme</t>
  </si>
  <si>
    <t>Lauren Arvanitis</t>
  </si>
  <si>
    <t>Camellia Crites</t>
  </si>
  <si>
    <t>[redacted]</t>
  </si>
  <si>
    <t>Weight</t>
  </si>
  <si>
    <t>Weights</t>
  </si>
  <si>
    <t>Verity Ottaway</t>
  </si>
  <si>
    <t>Rhys Tanner</t>
  </si>
  <si>
    <t>Riley Summers</t>
  </si>
  <si>
    <t xml:space="preserve">Gulaghar </t>
  </si>
  <si>
    <t xml:space="preserve">ProjectAria </t>
  </si>
  <si>
    <t xml:space="preserve">Natalie </t>
  </si>
  <si>
    <t xml:space="preserve">breakfastb </t>
  </si>
  <si>
    <t xml:space="preserve">Adam </t>
  </si>
  <si>
    <t xml:space="preserve">seasparks </t>
  </si>
  <si>
    <t xml:space="preserve">nortti </t>
  </si>
  <si>
    <t xml:space="preserve">Shindetsuku </t>
  </si>
  <si>
    <t xml:space="preserve">Hanna </t>
  </si>
  <si>
    <t xml:space="preserve">Clockwork </t>
  </si>
  <si>
    <t xml:space="preserve">Tabooshan </t>
  </si>
  <si>
    <t>Jacob Cook</t>
  </si>
  <si>
    <t xml:space="preserve">Orient_Tiger </t>
  </si>
  <si>
    <t xml:space="preserve">Sketchbored </t>
  </si>
  <si>
    <t xml:space="preserve">LozzaCain </t>
  </si>
  <si>
    <t xml:space="preserve">Ryjoebob </t>
  </si>
  <si>
    <t xml:space="preserve">Giulia </t>
  </si>
  <si>
    <t xml:space="preserve">Funtitan </t>
  </si>
  <si>
    <t xml:space="preserve">ShyWindcaller </t>
  </si>
  <si>
    <t>Jacklyn</t>
  </si>
  <si>
    <t xml:space="preserve">Alwain </t>
  </si>
  <si>
    <t xml:space="preserve">Nyaxie </t>
  </si>
  <si>
    <t xml:space="preserve">Amelia </t>
  </si>
  <si>
    <t xml:space="preserve">Asta </t>
  </si>
  <si>
    <t>Val Dion</t>
  </si>
  <si>
    <t xml:space="preserve">Kara </t>
  </si>
  <si>
    <t>That Odd Deer</t>
  </si>
  <si>
    <t xml:space="preserve">cooler1303 </t>
  </si>
  <si>
    <t>avien davidson</t>
  </si>
  <si>
    <t xml:space="preserve">Jessica </t>
  </si>
  <si>
    <t xml:space="preserve">Elvenoob </t>
  </si>
  <si>
    <t>Chloe H</t>
  </si>
  <si>
    <t>Marie Pham</t>
  </si>
  <si>
    <t xml:space="preserve">maerissa </t>
  </si>
  <si>
    <t xml:space="preserve">hoeyboey </t>
  </si>
  <si>
    <t>jhean may lonzaga</t>
  </si>
  <si>
    <t>SpaghettiJoe36</t>
  </si>
  <si>
    <t>Ashley Minor</t>
  </si>
  <si>
    <t>Matthew McDole</t>
  </si>
  <si>
    <t>Cat Dad</t>
  </si>
  <si>
    <t>Tyler Sheeran</t>
  </si>
  <si>
    <t xml:space="preserve">Iz </t>
  </si>
  <si>
    <t>Che Cass</t>
  </si>
  <si>
    <t>Willow Tschudy</t>
  </si>
  <si>
    <t xml:space="preserve">Suryce </t>
  </si>
  <si>
    <t xml:space="preserve">Malex </t>
  </si>
  <si>
    <t xml:space="preserve">RedVelvetLadybug </t>
  </si>
  <si>
    <t xml:space="preserve">Neote </t>
  </si>
  <si>
    <t xml:space="preserve">Rysear </t>
  </si>
  <si>
    <t xml:space="preserve">Dill </t>
  </si>
  <si>
    <t xml:space="preserve">May </t>
  </si>
  <si>
    <t>Anime Omelette</t>
  </si>
  <si>
    <t xml:space="preserve">NorthMelon </t>
  </si>
  <si>
    <t>Liam Newman</t>
  </si>
  <si>
    <t>Rose Scott</t>
  </si>
  <si>
    <t>Zombie Quinn</t>
  </si>
  <si>
    <t>negazero</t>
  </si>
  <si>
    <t>Variable Username</t>
  </si>
  <si>
    <t>Lily Morgan</t>
  </si>
  <si>
    <t xml:space="preserve">Fabsol </t>
  </si>
  <si>
    <t xml:space="preserve">SpaghettiJoe36 </t>
  </si>
  <si>
    <t xml:space="preserve">IllCaesar </t>
  </si>
  <si>
    <t>nacor rodriguez benito</t>
  </si>
  <si>
    <t>Dust_Darkstone</t>
  </si>
  <si>
    <t xml:space="preserve">Laina </t>
  </si>
  <si>
    <t xml:space="preserve">Asgardian1 </t>
  </si>
  <si>
    <t>"melony from Pokemon sword/shield... but with glasses...... "</t>
  </si>
  <si>
    <t>"SchrÃ¶dinger's Switch"</t>
  </si>
  <si>
    <t>"Golden retriever girl with praise kink being horny in response all her online friend complimenting her after she posted a selfie"</t>
  </si>
  <si>
    <t>"Catra and Adora from She-Ra and the Princesses of Power doing very gay things together"</t>
  </si>
  <si>
    <t>"Trans girl jelly that her trans girlfriend is having faster breast growth than her"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</si>
</sst>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A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sqref="A1:C1048576"/>
    </sheetView>
  </sheetViews>
  <sheetFormatPr defaultRowHeight="15" x14ac:dyDescent="0.25"/>
  <cols>
    <col min="1" max="2" width="18.5703125" customWidth="1"/>
    <col min="3" max="3" width="23.42578125" customWidth="1"/>
    <col min="5" max="5" width="25.42578125" customWidth="1"/>
    <col min="6" max="6" width="23" customWidth="1"/>
  </cols>
  <sheetData>
    <row r="1" spans="1:6" s="1" customFormat="1" x14ac:dyDescent="0.25">
      <c r="A1" s="1" t="s">
        <v>0</v>
      </c>
      <c r="B1" s="1" t="s">
        <v>24</v>
      </c>
      <c r="C1" s="1" t="s">
        <v>10</v>
      </c>
      <c r="E1" s="1" t="s">
        <v>10</v>
      </c>
      <c r="F1" s="1" t="s">
        <v>11</v>
      </c>
    </row>
    <row r="2" spans="1:6" x14ac:dyDescent="0.25">
      <c r="A2" t="s">
        <v>4</v>
      </c>
      <c r="B2">
        <f>VLOOKUP(C2,$E$2:$F$5,2)</f>
        <v>4</v>
      </c>
      <c r="C2" t="s">
        <v>12</v>
      </c>
      <c r="E2" s="2" t="s">
        <v>13</v>
      </c>
      <c r="F2" s="2">
        <v>2</v>
      </c>
    </row>
    <row r="3" spans="1:6" x14ac:dyDescent="0.25">
      <c r="A3" t="s">
        <v>5</v>
      </c>
      <c r="B3">
        <f>VLOOKUP(C3,$E$2:$F$5,2)</f>
        <v>4</v>
      </c>
      <c r="C3" t="s">
        <v>12</v>
      </c>
      <c r="E3" s="2" t="s">
        <v>15</v>
      </c>
      <c r="F3" s="2">
        <v>3</v>
      </c>
    </row>
    <row r="4" spans="1:6" x14ac:dyDescent="0.25">
      <c r="A4" t="s">
        <v>64</v>
      </c>
      <c r="B4">
        <v>4</v>
      </c>
      <c r="C4" t="s">
        <v>12</v>
      </c>
      <c r="E4" s="2" t="s">
        <v>12</v>
      </c>
      <c r="F4" s="2">
        <v>4</v>
      </c>
    </row>
    <row r="5" spans="1:6" x14ac:dyDescent="0.25">
      <c r="A5" t="s">
        <v>28</v>
      </c>
      <c r="B5">
        <f t="shared" ref="B5:B14" si="0">VLOOKUP(C5,$E$2:$F$5,2)</f>
        <v>3</v>
      </c>
      <c r="C5" t="s">
        <v>15</v>
      </c>
      <c r="E5" s="2"/>
    </row>
    <row r="6" spans="1:6" x14ac:dyDescent="0.25">
      <c r="A6" t="s">
        <v>14</v>
      </c>
      <c r="B6">
        <f t="shared" si="0"/>
        <v>3</v>
      </c>
      <c r="C6" t="s">
        <v>15</v>
      </c>
    </row>
    <row r="7" spans="1:6" x14ac:dyDescent="0.25">
      <c r="A7" t="s">
        <v>16</v>
      </c>
      <c r="B7">
        <f t="shared" si="0"/>
        <v>3</v>
      </c>
      <c r="C7" t="s">
        <v>15</v>
      </c>
    </row>
    <row r="8" spans="1:6" x14ac:dyDescent="0.25">
      <c r="A8" t="s">
        <v>3</v>
      </c>
      <c r="B8">
        <f t="shared" si="0"/>
        <v>3</v>
      </c>
      <c r="C8" t="s">
        <v>15</v>
      </c>
    </row>
    <row r="9" spans="1:6" x14ac:dyDescent="0.25">
      <c r="A9" t="s">
        <v>6</v>
      </c>
      <c r="B9">
        <f t="shared" si="0"/>
        <v>3</v>
      </c>
      <c r="C9" t="s">
        <v>15</v>
      </c>
    </row>
    <row r="10" spans="1:6" x14ac:dyDescent="0.25">
      <c r="A10" t="s">
        <v>17</v>
      </c>
      <c r="B10">
        <f t="shared" si="0"/>
        <v>2</v>
      </c>
      <c r="C10" t="s">
        <v>13</v>
      </c>
    </row>
    <row r="11" spans="1:6" x14ac:dyDescent="0.25">
      <c r="A11" t="s">
        <v>18</v>
      </c>
      <c r="B11">
        <f t="shared" si="0"/>
        <v>2</v>
      </c>
      <c r="C11" t="s">
        <v>13</v>
      </c>
    </row>
    <row r="12" spans="1:6" x14ac:dyDescent="0.25">
      <c r="A12" t="s">
        <v>19</v>
      </c>
      <c r="B12">
        <f t="shared" si="0"/>
        <v>2</v>
      </c>
      <c r="C12" t="s">
        <v>13</v>
      </c>
    </row>
    <row r="13" spans="1:6" x14ac:dyDescent="0.25">
      <c r="A13" t="s">
        <v>20</v>
      </c>
      <c r="B13">
        <f t="shared" si="0"/>
        <v>2</v>
      </c>
      <c r="C13" t="s">
        <v>13</v>
      </c>
    </row>
    <row r="14" spans="1:6" x14ac:dyDescent="0.25">
      <c r="A14" t="s">
        <v>21</v>
      </c>
      <c r="B14">
        <f t="shared" si="0"/>
        <v>2</v>
      </c>
      <c r="C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selection activeCell="H2" sqref="H2"/>
    </sheetView>
  </sheetViews>
  <sheetFormatPr defaultRowHeight="15" x14ac:dyDescent="0.25"/>
  <cols>
    <col min="1" max="1" width="45.28515625" customWidth="1"/>
    <col min="2" max="2" width="16.140625" customWidth="1"/>
    <col min="3" max="3" width="17.7109375" customWidth="1"/>
    <col min="4" max="4" width="23.5703125" customWidth="1"/>
    <col min="5" max="5" width="24.5703125" customWidth="1"/>
    <col min="6" max="6" width="24" customWidth="1"/>
    <col min="7" max="9" width="21.28515625" customWidth="1"/>
  </cols>
  <sheetData>
    <row r="1" spans="1:8" s="3" customFormat="1" x14ac:dyDescent="0.25">
      <c r="A1" s="3" t="s">
        <v>0</v>
      </c>
      <c r="B1" s="3" t="s">
        <v>23</v>
      </c>
      <c r="C1" s="3" t="s">
        <v>1</v>
      </c>
      <c r="D1" s="3" t="s">
        <v>94</v>
      </c>
      <c r="E1" s="3" t="s">
        <v>95</v>
      </c>
      <c r="F1" s="3" t="s">
        <v>96</v>
      </c>
      <c r="G1" s="3" t="s">
        <v>97</v>
      </c>
      <c r="H1" s="3" t="s">
        <v>98</v>
      </c>
    </row>
    <row r="2" spans="1:8" x14ac:dyDescent="0.25">
      <c r="A2" t="s">
        <v>65</v>
      </c>
      <c r="B2">
        <f>IF(ISNA(VLOOKUP(A2,'patron weights'!$A$1:$C$13,2,FALSE)),1,VLOOKUP(A2,'patron weights'!$A$1:$C$13,2,FALSE))</f>
        <v>1</v>
      </c>
      <c r="C2" t="s">
        <v>22</v>
      </c>
      <c r="D2">
        <v>0</v>
      </c>
      <c r="E2">
        <v>0</v>
      </c>
      <c r="F2">
        <v>0</v>
      </c>
      <c r="G2">
        <v>1</v>
      </c>
      <c r="H2">
        <v>0</v>
      </c>
    </row>
    <row r="3" spans="1:8" x14ac:dyDescent="0.25">
      <c r="A3" t="s">
        <v>29</v>
      </c>
      <c r="B3">
        <f>IF(ISNA(VLOOKUP(A3,'patron weights'!$A$1:$C$13,2,FALSE)),1,VLOOKUP(A3,'patron weights'!$A$1:$C$13,2,FALSE))</f>
        <v>1</v>
      </c>
      <c r="D3">
        <v>1</v>
      </c>
      <c r="E3">
        <v>0</v>
      </c>
      <c r="F3">
        <v>0</v>
      </c>
      <c r="G3">
        <v>1</v>
      </c>
      <c r="H3">
        <v>0</v>
      </c>
    </row>
    <row r="4" spans="1:8" x14ac:dyDescent="0.25">
      <c r="A4" t="s">
        <v>66</v>
      </c>
      <c r="B4">
        <f>IF(ISNA(VLOOKUP(A4,'patron weights'!$A$1:$C$13,2,FALSE)),1,VLOOKUP(A4,'patron weights'!$A$1:$C$13,2,FALSE))</f>
        <v>1</v>
      </c>
      <c r="D4">
        <v>0</v>
      </c>
      <c r="E4">
        <v>0</v>
      </c>
      <c r="F4">
        <v>1</v>
      </c>
      <c r="G4">
        <v>0</v>
      </c>
      <c r="H4">
        <v>0</v>
      </c>
    </row>
    <row r="5" spans="1:8" x14ac:dyDescent="0.25">
      <c r="A5" t="s">
        <v>67</v>
      </c>
      <c r="B5">
        <f>IF(ISNA(VLOOKUP(A5,'patron weights'!$A$1:$C$13,2,FALSE)),1,VLOOKUP(A5,'patron weights'!$A$1:$C$13,2,FALSE))</f>
        <v>1</v>
      </c>
      <c r="D5">
        <v>0</v>
      </c>
      <c r="E5">
        <v>0</v>
      </c>
      <c r="F5">
        <v>0</v>
      </c>
      <c r="G5">
        <v>1</v>
      </c>
      <c r="H5">
        <v>0</v>
      </c>
    </row>
    <row r="6" spans="1:8" x14ac:dyDescent="0.25">
      <c r="A6" t="s">
        <v>30</v>
      </c>
      <c r="B6">
        <f>IF(ISNA(VLOOKUP(A6,'patron weights'!$A$1:$C$13,2,FALSE)),1,VLOOKUP(A6,'patron weights'!$A$1:$C$13,2,FALSE))</f>
        <v>1</v>
      </c>
      <c r="D6">
        <v>1</v>
      </c>
      <c r="E6">
        <v>0</v>
      </c>
      <c r="F6">
        <v>1</v>
      </c>
      <c r="G6">
        <v>0</v>
      </c>
      <c r="H6">
        <v>0</v>
      </c>
    </row>
    <row r="7" spans="1:8" x14ac:dyDescent="0.25">
      <c r="A7" t="s">
        <v>31</v>
      </c>
      <c r="B7">
        <f>IF(ISNA(VLOOKUP(A7,'patron weights'!$A$1:$C$13,2,FALSE)),1,VLOOKUP(A7,'patron weights'!$A$1:$C$13,2,FALSE))</f>
        <v>1</v>
      </c>
      <c r="D7">
        <v>1</v>
      </c>
      <c r="E7">
        <v>0</v>
      </c>
      <c r="F7">
        <v>0</v>
      </c>
      <c r="G7">
        <v>1</v>
      </c>
      <c r="H7">
        <v>0</v>
      </c>
    </row>
    <row r="8" spans="1:8" x14ac:dyDescent="0.25">
      <c r="A8" t="s">
        <v>28</v>
      </c>
      <c r="B8">
        <f>IF(ISNA(VLOOKUP(A8,'patron weights'!$A$1:$C$13,2,FALSE)),1,VLOOKUP(A8,'patron weights'!$A$1:$C$13,2,FALSE))</f>
        <v>3</v>
      </c>
      <c r="D8">
        <v>1</v>
      </c>
      <c r="E8">
        <v>0</v>
      </c>
      <c r="F8">
        <v>0</v>
      </c>
      <c r="G8">
        <v>1</v>
      </c>
      <c r="H8">
        <v>0</v>
      </c>
    </row>
    <row r="9" spans="1:8" x14ac:dyDescent="0.25">
      <c r="A9" t="s">
        <v>68</v>
      </c>
      <c r="B9">
        <f>IF(ISNA(VLOOKUP(A9,'patron weights'!$A$1:$C$13,2,FALSE)),1,VLOOKUP(A9,'patron weights'!$A$1:$C$13,2,FALSE))</f>
        <v>1</v>
      </c>
      <c r="D9">
        <v>0</v>
      </c>
      <c r="E9">
        <v>0</v>
      </c>
      <c r="F9">
        <v>0</v>
      </c>
      <c r="G9">
        <v>1</v>
      </c>
      <c r="H9">
        <v>0</v>
      </c>
    </row>
    <row r="10" spans="1:8" x14ac:dyDescent="0.25">
      <c r="A10" t="s">
        <v>69</v>
      </c>
      <c r="B10">
        <f>IF(ISNA(VLOOKUP(A10,'patron weights'!$A$1:$C$13,2,FALSE)),1,VLOOKUP(A10,'patron weights'!$A$1:$C$13,2,FALSE))</f>
        <v>1</v>
      </c>
      <c r="D10">
        <v>0</v>
      </c>
      <c r="E10">
        <v>1</v>
      </c>
      <c r="F10">
        <v>0</v>
      </c>
      <c r="G10">
        <v>0</v>
      </c>
      <c r="H10">
        <v>0</v>
      </c>
    </row>
    <row r="11" spans="1:8" x14ac:dyDescent="0.25">
      <c r="A11" t="s">
        <v>70</v>
      </c>
      <c r="B11">
        <f>IF(ISNA(VLOOKUP(A11,'patron weights'!$A$1:$C$13,2,FALSE)),1,VLOOKUP(A11,'patron weights'!$A$1:$C$13,2,FALSE))</f>
        <v>1</v>
      </c>
      <c r="D11">
        <v>1</v>
      </c>
      <c r="E11">
        <v>0</v>
      </c>
      <c r="F11">
        <v>0</v>
      </c>
      <c r="G11">
        <v>0</v>
      </c>
      <c r="H11">
        <v>0</v>
      </c>
    </row>
    <row r="12" spans="1:8" x14ac:dyDescent="0.25">
      <c r="A12" t="s">
        <v>71</v>
      </c>
      <c r="B12">
        <f>IF(ISNA(VLOOKUP(A12,'patron weights'!$A$1:$C$13,2,FALSE)),1,VLOOKUP(A12,'patron weights'!$A$1:$C$13,2,FALSE))</f>
        <v>1</v>
      </c>
      <c r="D12">
        <v>0</v>
      </c>
      <c r="E12">
        <v>0</v>
      </c>
      <c r="F12">
        <v>1</v>
      </c>
      <c r="G12">
        <v>0</v>
      </c>
      <c r="H12">
        <v>1</v>
      </c>
    </row>
    <row r="13" spans="1:8" x14ac:dyDescent="0.25">
      <c r="A13" t="s">
        <v>72</v>
      </c>
      <c r="B13">
        <f>IF(ISNA(VLOOKUP(A13,'patron weights'!$A$1:$C$13,2,FALSE)),1,VLOOKUP(A13,'patron weights'!$A$1:$C$13,2,FALSE))</f>
        <v>1</v>
      </c>
      <c r="D13">
        <v>0</v>
      </c>
      <c r="E13">
        <v>0</v>
      </c>
      <c r="F13">
        <v>1</v>
      </c>
      <c r="G13">
        <v>0</v>
      </c>
      <c r="H13">
        <v>0</v>
      </c>
    </row>
    <row r="14" spans="1:8" x14ac:dyDescent="0.25">
      <c r="A14" t="s">
        <v>2</v>
      </c>
      <c r="B14">
        <f>IF(ISNA(VLOOKUP(A14,'patron weights'!$A$1:$C$13,2,FALSE)),1,VLOOKUP(A14,'patron weights'!$A$1:$C$13,2,FALSE))</f>
        <v>1</v>
      </c>
      <c r="D14">
        <v>0</v>
      </c>
      <c r="E14">
        <v>0</v>
      </c>
      <c r="F14">
        <v>1</v>
      </c>
      <c r="G14">
        <v>1</v>
      </c>
      <c r="H14">
        <v>1</v>
      </c>
    </row>
    <row r="15" spans="1:8" x14ac:dyDescent="0.25">
      <c r="A15" t="s">
        <v>32</v>
      </c>
      <c r="B15">
        <f>IF(ISNA(VLOOKUP(A15,'patron weights'!$A$1:$C$13,2,FALSE)),1,VLOOKUP(A15,'patron weights'!$A$1:$C$13,2,FALSE))</f>
        <v>1</v>
      </c>
      <c r="D15">
        <v>0</v>
      </c>
      <c r="E15">
        <v>0</v>
      </c>
      <c r="F15">
        <v>1</v>
      </c>
      <c r="G15">
        <v>0</v>
      </c>
      <c r="H15">
        <v>0</v>
      </c>
    </row>
    <row r="16" spans="1:8" x14ac:dyDescent="0.25">
      <c r="A16" t="s">
        <v>73</v>
      </c>
      <c r="B16">
        <f>IF(ISNA(VLOOKUP(A16,'patron weights'!$A$1:$C$13,2,FALSE)),1,VLOOKUP(A16,'patron weights'!$A$1:$C$13,2,FALSE))</f>
        <v>1</v>
      </c>
      <c r="D16">
        <v>0</v>
      </c>
      <c r="E16">
        <v>1</v>
      </c>
      <c r="F16">
        <v>1</v>
      </c>
      <c r="G16">
        <v>0</v>
      </c>
      <c r="H16">
        <v>0</v>
      </c>
    </row>
    <row r="17" spans="1:8" x14ac:dyDescent="0.25">
      <c r="A17" t="s">
        <v>74</v>
      </c>
      <c r="B17">
        <f>IF(ISNA(VLOOKUP(A17,'patron weights'!$A$1:$C$13,2,FALSE)),1,VLOOKUP(A17,'patron weights'!$A$1:$C$13,2,FALSE))</f>
        <v>1</v>
      </c>
      <c r="D17">
        <v>0</v>
      </c>
      <c r="E17">
        <v>0</v>
      </c>
      <c r="F17">
        <v>0</v>
      </c>
      <c r="G17">
        <v>1</v>
      </c>
      <c r="H17">
        <v>0</v>
      </c>
    </row>
    <row r="18" spans="1:8" x14ac:dyDescent="0.25">
      <c r="A18" t="s">
        <v>75</v>
      </c>
      <c r="B18">
        <f>IF(ISNA(VLOOKUP(A18,'patron weights'!$A$1:$C$13,2,FALSE)),1,VLOOKUP(A18,'patron weights'!$A$1:$C$13,2,FALSE))</f>
        <v>1</v>
      </c>
      <c r="D18">
        <v>0</v>
      </c>
      <c r="E18">
        <v>1</v>
      </c>
      <c r="F18">
        <v>1</v>
      </c>
      <c r="G18">
        <v>0</v>
      </c>
      <c r="H18">
        <v>1</v>
      </c>
    </row>
    <row r="19" spans="1:8" x14ac:dyDescent="0.25">
      <c r="A19" t="s">
        <v>76</v>
      </c>
      <c r="B19">
        <f>IF(ISNA(VLOOKUP(A19,'patron weights'!$A$1:$C$13,2,FALSE)),1,VLOOKUP(A19,'patron weights'!$A$1:$C$13,2,FALSE))</f>
        <v>1</v>
      </c>
      <c r="D19">
        <v>0</v>
      </c>
      <c r="E19">
        <v>0</v>
      </c>
      <c r="F19">
        <v>1</v>
      </c>
      <c r="G19">
        <v>0</v>
      </c>
      <c r="H19">
        <v>0</v>
      </c>
    </row>
    <row r="20" spans="1:8" x14ac:dyDescent="0.25">
      <c r="A20" t="s">
        <v>77</v>
      </c>
      <c r="B20">
        <f>IF(ISNA(VLOOKUP(A20,'patron weights'!$A$1:$C$13,2,FALSE)),1,VLOOKUP(A20,'patron weights'!$A$1:$C$13,2,FALSE))</f>
        <v>1</v>
      </c>
      <c r="D20">
        <v>1</v>
      </c>
      <c r="E20">
        <v>0</v>
      </c>
      <c r="F20">
        <v>0</v>
      </c>
      <c r="G20">
        <v>0</v>
      </c>
      <c r="H20">
        <v>1</v>
      </c>
    </row>
    <row r="21" spans="1:8" x14ac:dyDescent="0.25">
      <c r="A21" t="s">
        <v>3</v>
      </c>
      <c r="B21">
        <f>IF(ISNA(VLOOKUP(A21,'patron weights'!$A$1:$C$13,2,FALSE)),1,VLOOKUP(A21,'patron weights'!$A$1:$C$13,2,FALSE))</f>
        <v>3</v>
      </c>
      <c r="D21">
        <v>1</v>
      </c>
      <c r="E21">
        <v>0</v>
      </c>
      <c r="F21">
        <v>0</v>
      </c>
      <c r="G21">
        <v>0</v>
      </c>
      <c r="H21">
        <v>0</v>
      </c>
    </row>
    <row r="22" spans="1:8" x14ac:dyDescent="0.25">
      <c r="A22" t="s">
        <v>33</v>
      </c>
      <c r="B22">
        <f>IF(ISNA(VLOOKUP(A22,'patron weights'!$A$1:$C$13,2,FALSE)),1,VLOOKUP(A22,'patron weights'!$A$1:$C$13,2,FALSE))</f>
        <v>1</v>
      </c>
      <c r="D22">
        <v>1</v>
      </c>
      <c r="E22">
        <v>0</v>
      </c>
      <c r="F22">
        <v>0</v>
      </c>
      <c r="G22">
        <v>0</v>
      </c>
      <c r="H22">
        <v>0</v>
      </c>
    </row>
    <row r="23" spans="1:8" x14ac:dyDescent="0.25">
      <c r="A23" t="s">
        <v>78</v>
      </c>
      <c r="B23">
        <f>IF(ISNA(VLOOKUP(A23,'patron weights'!$A$1:$C$13,2,FALSE)),1,VLOOKUP(A23,'patron weights'!$A$1:$C$13,2,FALSE))</f>
        <v>1</v>
      </c>
      <c r="D23">
        <v>1</v>
      </c>
      <c r="E23">
        <v>0</v>
      </c>
      <c r="F23">
        <v>0</v>
      </c>
      <c r="G23">
        <v>1</v>
      </c>
      <c r="H23">
        <v>1</v>
      </c>
    </row>
    <row r="24" spans="1:8" x14ac:dyDescent="0.25">
      <c r="A24" t="s">
        <v>34</v>
      </c>
      <c r="B24">
        <f>IF(ISNA(VLOOKUP(A24,'patron weights'!$A$1:$C$13,2,FALSE)),1,VLOOKUP(A24,'patron weights'!$A$1:$C$13,2,FALSE))</f>
        <v>1</v>
      </c>
      <c r="D24">
        <v>1</v>
      </c>
      <c r="E24">
        <v>1</v>
      </c>
      <c r="F24">
        <v>0</v>
      </c>
      <c r="G24">
        <v>0</v>
      </c>
      <c r="H24">
        <v>0</v>
      </c>
    </row>
    <row r="25" spans="1:8" x14ac:dyDescent="0.25">
      <c r="A25" t="s">
        <v>35</v>
      </c>
      <c r="B25">
        <f>IF(ISNA(VLOOKUP(A25,'patron weights'!$A$1:$C$13,2,FALSE)),1,VLOOKUP(A25,'patron weights'!$A$1:$C$13,2,FALSE))</f>
        <v>1</v>
      </c>
      <c r="D25">
        <v>0</v>
      </c>
      <c r="E25">
        <v>0</v>
      </c>
      <c r="F25">
        <v>0</v>
      </c>
      <c r="G25">
        <v>1</v>
      </c>
      <c r="H25">
        <v>0</v>
      </c>
    </row>
    <row r="26" spans="1:8" x14ac:dyDescent="0.25">
      <c r="A26" t="s">
        <v>54</v>
      </c>
      <c r="B26">
        <f>IF(ISNA(VLOOKUP(A26,'patron weights'!$A$1:$C$13,2,FALSE)),1,VLOOKUP(A26,'patron weights'!$A$1:$C$13,2,FALSE))</f>
        <v>1</v>
      </c>
      <c r="D26">
        <v>0</v>
      </c>
      <c r="E26">
        <v>1</v>
      </c>
      <c r="F26">
        <v>1</v>
      </c>
      <c r="G26">
        <v>0</v>
      </c>
      <c r="H26">
        <v>0</v>
      </c>
    </row>
    <row r="27" spans="1:8" x14ac:dyDescent="0.25">
      <c r="A27" t="s">
        <v>79</v>
      </c>
      <c r="B27">
        <f>IF(ISNA(VLOOKUP(A27,'patron weights'!$A$1:$C$13,2,FALSE)),1,VLOOKUP(A27,'patron weights'!$A$1:$C$13,2,FALSE))</f>
        <v>1</v>
      </c>
      <c r="D27">
        <v>0</v>
      </c>
      <c r="E27">
        <v>0</v>
      </c>
      <c r="F27">
        <v>0</v>
      </c>
      <c r="G27">
        <v>0</v>
      </c>
      <c r="H27">
        <v>1</v>
      </c>
    </row>
    <row r="28" spans="1:8" x14ac:dyDescent="0.25">
      <c r="A28" t="s">
        <v>4</v>
      </c>
      <c r="B28">
        <f>IF(ISNA(VLOOKUP(A28,'patron weights'!$A$1:$C$13,2,FALSE)),1,VLOOKUP(A28,'patron weights'!$A$1:$C$13,2,FALSE))</f>
        <v>4</v>
      </c>
      <c r="D28">
        <v>0</v>
      </c>
      <c r="E28">
        <v>1</v>
      </c>
      <c r="F28">
        <v>0</v>
      </c>
      <c r="G28">
        <v>0</v>
      </c>
      <c r="H28">
        <v>0</v>
      </c>
    </row>
    <row r="29" spans="1:8" x14ac:dyDescent="0.25">
      <c r="A29" t="s">
        <v>55</v>
      </c>
      <c r="B29">
        <f>IF(ISNA(VLOOKUP(A29,'patron weights'!$A$1:$C$13,2,FALSE)),1,VLOOKUP(A29,'patron weights'!$A$1:$C$13,2,FALSE))</f>
        <v>1</v>
      </c>
      <c r="D29">
        <v>1</v>
      </c>
      <c r="E29">
        <v>0</v>
      </c>
      <c r="F29">
        <v>0</v>
      </c>
      <c r="G29">
        <v>1</v>
      </c>
      <c r="H29">
        <v>0</v>
      </c>
    </row>
    <row r="30" spans="1:8" x14ac:dyDescent="0.25">
      <c r="A30" t="s">
        <v>80</v>
      </c>
      <c r="B30">
        <f>IF(ISNA(VLOOKUP(A30,'patron weights'!$A$1:$C$13,2,FALSE)),1,VLOOKUP(A30,'patron weights'!$A$1:$C$13,2,FALSE))</f>
        <v>1</v>
      </c>
      <c r="D30">
        <v>1</v>
      </c>
      <c r="E30">
        <v>0</v>
      </c>
      <c r="F30">
        <v>0</v>
      </c>
      <c r="G30">
        <v>0</v>
      </c>
      <c r="H30">
        <v>0</v>
      </c>
    </row>
    <row r="31" spans="1:8" x14ac:dyDescent="0.25">
      <c r="A31" t="s">
        <v>56</v>
      </c>
      <c r="B31">
        <f>IF(ISNA(VLOOKUP(A31,'patron weights'!$A$1:$C$13,2,FALSE)),1,VLOOKUP(A31,'patron weights'!$A$1:$C$13,2,FALSE))</f>
        <v>1</v>
      </c>
      <c r="D31">
        <v>0</v>
      </c>
      <c r="E31">
        <v>0</v>
      </c>
      <c r="F31">
        <v>1</v>
      </c>
      <c r="G31">
        <v>0</v>
      </c>
      <c r="H31">
        <v>0</v>
      </c>
    </row>
    <row r="32" spans="1:8" x14ac:dyDescent="0.25">
      <c r="A32" t="s">
        <v>57</v>
      </c>
      <c r="B32">
        <f>IF(ISNA(VLOOKUP(A32,'patron weights'!$A$1:$C$13,2,FALSE)),1,VLOOKUP(A32,'patron weights'!$A$1:$C$13,2,FALSE))</f>
        <v>1</v>
      </c>
      <c r="D32">
        <v>0</v>
      </c>
      <c r="E32">
        <v>1</v>
      </c>
      <c r="F32">
        <v>0</v>
      </c>
      <c r="G32">
        <v>0</v>
      </c>
      <c r="H32">
        <v>0</v>
      </c>
    </row>
    <row r="33" spans="1:8" x14ac:dyDescent="0.25">
      <c r="A33" t="s">
        <v>36</v>
      </c>
      <c r="B33">
        <f>IF(ISNA(VLOOKUP(A33,'patron weights'!$A$1:$C$13,2,FALSE)),1,VLOOKUP(A33,'patron weights'!$A$1:$C$13,2,FALSE))</f>
        <v>1</v>
      </c>
      <c r="D33">
        <v>0</v>
      </c>
      <c r="E33">
        <v>0</v>
      </c>
      <c r="F33">
        <v>1</v>
      </c>
      <c r="G33">
        <v>0</v>
      </c>
      <c r="H33">
        <v>1</v>
      </c>
    </row>
    <row r="34" spans="1:8" x14ac:dyDescent="0.25">
      <c r="A34" t="s">
        <v>37</v>
      </c>
      <c r="B34">
        <f>IF(ISNA(VLOOKUP(A34,'patron weights'!$A$1:$C$13,2,FALSE)),1,VLOOKUP(A34,'patron weights'!$A$1:$C$13,2,FALSE))</f>
        <v>1</v>
      </c>
      <c r="D34">
        <v>0</v>
      </c>
      <c r="E34">
        <v>0</v>
      </c>
      <c r="F34">
        <v>0</v>
      </c>
      <c r="G34">
        <v>0</v>
      </c>
      <c r="H34">
        <v>1</v>
      </c>
    </row>
    <row r="35" spans="1:8" x14ac:dyDescent="0.25">
      <c r="A35" t="s">
        <v>25</v>
      </c>
      <c r="B35">
        <f>IF(ISNA(VLOOKUP(A35,'patron weights'!$A$1:$C$13,2,FALSE)),1,VLOOKUP(A35,'patron weights'!$A$1:$C$13,2,FALSE))</f>
        <v>1</v>
      </c>
      <c r="D35">
        <v>0</v>
      </c>
      <c r="E35">
        <v>0</v>
      </c>
      <c r="F35">
        <v>0</v>
      </c>
      <c r="G35">
        <v>1</v>
      </c>
      <c r="H35">
        <v>1</v>
      </c>
    </row>
    <row r="36" spans="1:8" x14ac:dyDescent="0.25">
      <c r="A36" t="s">
        <v>81</v>
      </c>
      <c r="B36">
        <f>IF(ISNA(VLOOKUP(A36,'patron weights'!$A$1:$C$13,2,FALSE)),1,VLOOKUP(A36,'patron weights'!$A$1:$C$13,2,FALSE))</f>
        <v>1</v>
      </c>
      <c r="D36">
        <v>0</v>
      </c>
      <c r="E36">
        <v>1</v>
      </c>
      <c r="F36">
        <v>1</v>
      </c>
      <c r="G36">
        <v>0</v>
      </c>
      <c r="H36">
        <v>1</v>
      </c>
    </row>
    <row r="37" spans="1:8" x14ac:dyDescent="0.25">
      <c r="A37" t="s">
        <v>38</v>
      </c>
      <c r="B37">
        <f>IF(ISNA(VLOOKUP(A37,'patron weights'!$A$1:$C$13,2,FALSE)),1,VLOOKUP(A37,'patron weights'!$A$1:$C$13,2,FALSE))</f>
        <v>1</v>
      </c>
      <c r="D37">
        <v>0</v>
      </c>
      <c r="E37">
        <v>0</v>
      </c>
      <c r="F37">
        <v>0</v>
      </c>
      <c r="G37">
        <v>1</v>
      </c>
      <c r="H37">
        <v>0</v>
      </c>
    </row>
    <row r="38" spans="1:8" x14ac:dyDescent="0.25">
      <c r="A38" t="s">
        <v>39</v>
      </c>
      <c r="B38">
        <f>IF(ISNA(VLOOKUP(A38,'patron weights'!$A$1:$C$13,2,FALSE)),1,VLOOKUP(A38,'patron weights'!$A$1:$C$13,2,FALSE))</f>
        <v>1</v>
      </c>
      <c r="D38">
        <v>0</v>
      </c>
      <c r="E38">
        <v>0</v>
      </c>
      <c r="F38">
        <v>1</v>
      </c>
      <c r="G38">
        <v>0</v>
      </c>
      <c r="H38">
        <v>1</v>
      </c>
    </row>
    <row r="39" spans="1:8" x14ac:dyDescent="0.25">
      <c r="A39" t="s">
        <v>26</v>
      </c>
      <c r="B39">
        <f>IF(ISNA(VLOOKUP(A39,'patron weights'!$A$1:$C$13,2,FALSE)),1,VLOOKUP(A39,'patron weights'!$A$1:$C$13,2,FALSE))</f>
        <v>1</v>
      </c>
      <c r="D39">
        <v>0</v>
      </c>
      <c r="E39">
        <v>0</v>
      </c>
      <c r="F39">
        <v>0</v>
      </c>
      <c r="G39">
        <v>1</v>
      </c>
      <c r="H39">
        <v>0</v>
      </c>
    </row>
    <row r="40" spans="1:8" x14ac:dyDescent="0.25">
      <c r="A40" t="s">
        <v>40</v>
      </c>
      <c r="B40">
        <f>IF(ISNA(VLOOKUP(A40,'patron weights'!$A$1:$C$13,2,FALSE)),1,VLOOKUP(A40,'patron weights'!$A$1:$C$13,2,FALSE))</f>
        <v>1</v>
      </c>
      <c r="D40">
        <v>0</v>
      </c>
      <c r="E40">
        <v>0</v>
      </c>
      <c r="F40">
        <v>0</v>
      </c>
      <c r="G40">
        <v>1</v>
      </c>
      <c r="H40">
        <v>0</v>
      </c>
    </row>
    <row r="41" spans="1:8" x14ac:dyDescent="0.25">
      <c r="A41" t="s">
        <v>58</v>
      </c>
      <c r="B41">
        <f>IF(ISNA(VLOOKUP(A41,'patron weights'!$A$1:$C$13,2,FALSE)),1,VLOOKUP(A41,'patron weights'!$A$1:$C$13,2,FALSE))</f>
        <v>1</v>
      </c>
      <c r="D41">
        <v>0</v>
      </c>
      <c r="E41">
        <v>0</v>
      </c>
      <c r="F41">
        <v>0</v>
      </c>
      <c r="G41">
        <v>1</v>
      </c>
      <c r="H41">
        <v>0</v>
      </c>
    </row>
    <row r="42" spans="1:8" x14ac:dyDescent="0.25">
      <c r="A42" t="s">
        <v>5</v>
      </c>
      <c r="B42">
        <f>IF(ISNA(VLOOKUP(A42,'patron weights'!$A$1:$C$13,2,FALSE)),1,VLOOKUP(A42,'patron weights'!$A$1:$C$13,2,FALSE))</f>
        <v>4</v>
      </c>
      <c r="D42">
        <v>1</v>
      </c>
      <c r="E42">
        <v>0</v>
      </c>
      <c r="F42">
        <v>0</v>
      </c>
      <c r="G42">
        <v>0</v>
      </c>
      <c r="H42">
        <v>0</v>
      </c>
    </row>
    <row r="43" spans="1:8" x14ac:dyDescent="0.25">
      <c r="A43" t="s">
        <v>41</v>
      </c>
      <c r="B43">
        <f>IF(ISNA(VLOOKUP(A43,'patron weights'!$A$1:$C$13,2,FALSE)),1,VLOOKUP(A43,'patron weights'!$A$1:$C$13,2,FALSE))</f>
        <v>1</v>
      </c>
      <c r="D43">
        <v>0</v>
      </c>
      <c r="E43">
        <v>0</v>
      </c>
      <c r="F43">
        <v>0</v>
      </c>
      <c r="G43">
        <v>0</v>
      </c>
      <c r="H43">
        <v>1</v>
      </c>
    </row>
    <row r="44" spans="1:8" x14ac:dyDescent="0.25">
      <c r="A44" t="s">
        <v>6</v>
      </c>
      <c r="B44">
        <f>IF(ISNA(VLOOKUP(A44,'patron weights'!$A$1:$C$13,2,FALSE)),1,VLOOKUP(A44,'patron weights'!$A$1:$C$13,2,FALSE))</f>
        <v>3</v>
      </c>
      <c r="D44">
        <v>0</v>
      </c>
      <c r="E44">
        <v>0</v>
      </c>
      <c r="F44">
        <v>0</v>
      </c>
      <c r="G44">
        <v>0</v>
      </c>
      <c r="H44">
        <v>1</v>
      </c>
    </row>
    <row r="45" spans="1:8" x14ac:dyDescent="0.25">
      <c r="A45" t="s">
        <v>82</v>
      </c>
      <c r="B45">
        <f>IF(ISNA(VLOOKUP(A45,'patron weights'!$A$1:$C$13,2,FALSE)),1,VLOOKUP(A45,'patron weights'!$A$1:$C$13,2,FALSE))</f>
        <v>1</v>
      </c>
      <c r="D45">
        <v>0</v>
      </c>
      <c r="E45">
        <v>0</v>
      </c>
      <c r="F45">
        <v>0</v>
      </c>
      <c r="G45">
        <v>1</v>
      </c>
      <c r="H45">
        <v>0</v>
      </c>
    </row>
    <row r="46" spans="1:8" x14ac:dyDescent="0.25">
      <c r="A46" t="s">
        <v>83</v>
      </c>
      <c r="B46">
        <f>IF(ISNA(VLOOKUP(A46,'patron weights'!$A$1:$C$13,2,FALSE)),1,VLOOKUP(A46,'patron weights'!$A$1:$C$13,2,FALSE))</f>
        <v>1</v>
      </c>
      <c r="D46">
        <v>0</v>
      </c>
      <c r="E46">
        <v>0</v>
      </c>
      <c r="F46">
        <v>0</v>
      </c>
      <c r="G46">
        <v>1</v>
      </c>
      <c r="H46">
        <v>0</v>
      </c>
    </row>
    <row r="47" spans="1:8" x14ac:dyDescent="0.25">
      <c r="A47" t="s">
        <v>7</v>
      </c>
      <c r="B47">
        <f>IF(ISNA(VLOOKUP(A47,'patron weights'!$A$1:$C$13,2,FALSE)),1,VLOOKUP(A47,'patron weights'!$A$1:$C$13,2,FALSE))</f>
        <v>1</v>
      </c>
      <c r="D47">
        <v>0</v>
      </c>
      <c r="E47">
        <v>0</v>
      </c>
      <c r="F47">
        <v>0</v>
      </c>
      <c r="G47">
        <v>0</v>
      </c>
      <c r="H47">
        <v>1</v>
      </c>
    </row>
    <row r="48" spans="1:8" x14ac:dyDescent="0.25">
      <c r="A48" t="s">
        <v>42</v>
      </c>
      <c r="B48">
        <f>IF(ISNA(VLOOKUP(A48,'patron weights'!$A$1:$C$13,2,FALSE)),1,VLOOKUP(A48,'patron weights'!$A$1:$C$13,2,FALSE))</f>
        <v>1</v>
      </c>
      <c r="D48">
        <v>1</v>
      </c>
      <c r="E48">
        <v>0</v>
      </c>
      <c r="F48">
        <v>0</v>
      </c>
      <c r="G48">
        <v>0</v>
      </c>
      <c r="H48">
        <v>0</v>
      </c>
    </row>
    <row r="49" spans="1:8" x14ac:dyDescent="0.25">
      <c r="A49" t="s">
        <v>43</v>
      </c>
      <c r="B49">
        <f>IF(ISNA(VLOOKUP(A49,'patron weights'!$A$1:$C$13,2,FALSE)),1,VLOOKUP(A49,'patron weights'!$A$1:$C$13,2,FALSE))</f>
        <v>1</v>
      </c>
      <c r="D49">
        <v>0</v>
      </c>
      <c r="E49">
        <v>0</v>
      </c>
      <c r="F49">
        <v>1</v>
      </c>
      <c r="G49">
        <v>0</v>
      </c>
      <c r="H49">
        <v>0</v>
      </c>
    </row>
    <row r="50" spans="1:8" x14ac:dyDescent="0.25">
      <c r="A50" t="s">
        <v>44</v>
      </c>
      <c r="B50">
        <f>IF(ISNA(VLOOKUP(A50,'patron weights'!$A$1:$C$13,2,FALSE)),1,VLOOKUP(A50,'patron weights'!$A$1:$C$13,2,FALSE))</f>
        <v>1</v>
      </c>
      <c r="D50">
        <v>1</v>
      </c>
      <c r="E50">
        <v>0</v>
      </c>
      <c r="F50">
        <v>0</v>
      </c>
      <c r="G50">
        <v>0</v>
      </c>
      <c r="H50">
        <v>1</v>
      </c>
    </row>
    <row r="51" spans="1:8" x14ac:dyDescent="0.25">
      <c r="A51" t="s">
        <v>84</v>
      </c>
      <c r="B51">
        <f>IF(ISNA(VLOOKUP(A51,'patron weights'!$A$1:$C$13,2,FALSE)),1,VLOOKUP(A51,'patron weights'!$A$1:$C$13,2,FALSE))</f>
        <v>1</v>
      </c>
      <c r="D51">
        <v>1</v>
      </c>
      <c r="E51">
        <v>0</v>
      </c>
      <c r="F51">
        <v>0</v>
      </c>
      <c r="G51">
        <v>0</v>
      </c>
      <c r="H51">
        <v>0</v>
      </c>
    </row>
    <row r="52" spans="1:8" x14ac:dyDescent="0.25">
      <c r="A52" t="s">
        <v>45</v>
      </c>
      <c r="B52">
        <f>IF(ISNA(VLOOKUP(A52,'patron weights'!$A$1:$C$13,2,FALSE)),1,VLOOKUP(A52,'patron weights'!$A$1:$C$13,2,FALSE))</f>
        <v>1</v>
      </c>
      <c r="D52">
        <v>1</v>
      </c>
      <c r="E52">
        <v>1</v>
      </c>
      <c r="F52">
        <v>0</v>
      </c>
      <c r="G52">
        <v>0</v>
      </c>
      <c r="H52">
        <v>0</v>
      </c>
    </row>
    <row r="53" spans="1:8" x14ac:dyDescent="0.25">
      <c r="A53" t="s">
        <v>85</v>
      </c>
      <c r="B53">
        <f>IF(ISNA(VLOOKUP(A53,'patron weights'!$A$1:$C$13,2,FALSE)),1,VLOOKUP(A53,'patron weights'!$A$1:$C$13,2,FALSE))</f>
        <v>1</v>
      </c>
      <c r="D53">
        <v>0</v>
      </c>
      <c r="E53">
        <v>0</v>
      </c>
      <c r="F53">
        <v>1</v>
      </c>
      <c r="G53">
        <v>0</v>
      </c>
      <c r="H53">
        <v>0</v>
      </c>
    </row>
    <row r="54" spans="1:8" x14ac:dyDescent="0.25">
      <c r="A54" t="s">
        <v>86</v>
      </c>
      <c r="B54">
        <f>IF(ISNA(VLOOKUP(A54,'patron weights'!$A$1:$C$13,2,FALSE)),1,VLOOKUP(A54,'patron weights'!$A$1:$C$13,2,FALSE))</f>
        <v>1</v>
      </c>
      <c r="D54">
        <v>0</v>
      </c>
      <c r="E54">
        <v>1</v>
      </c>
      <c r="F54">
        <v>0</v>
      </c>
      <c r="G54">
        <v>0</v>
      </c>
      <c r="H54">
        <v>0</v>
      </c>
    </row>
    <row r="55" spans="1:8" x14ac:dyDescent="0.25">
      <c r="A55" t="s">
        <v>8</v>
      </c>
      <c r="B55">
        <f>IF(ISNA(VLOOKUP(A55,'patron weights'!$A$1:$C$13,2,FALSE)),1,VLOOKUP(A55,'patron weights'!$A$1:$C$13,2,FALSE))</f>
        <v>1</v>
      </c>
      <c r="D55">
        <v>0</v>
      </c>
      <c r="E55">
        <v>0</v>
      </c>
      <c r="F55">
        <v>0</v>
      </c>
      <c r="G55">
        <v>1</v>
      </c>
      <c r="H55">
        <v>1</v>
      </c>
    </row>
    <row r="56" spans="1:8" x14ac:dyDescent="0.25">
      <c r="A56" t="s">
        <v>59</v>
      </c>
      <c r="B56">
        <f>IF(ISNA(VLOOKUP(A56,'patron weights'!$A$1:$C$13,2,FALSE)),1,VLOOKUP(A56,'patron weights'!$A$1:$C$13,2,FALSE))</f>
        <v>1</v>
      </c>
      <c r="D56">
        <v>0</v>
      </c>
      <c r="E56">
        <v>0</v>
      </c>
      <c r="F56">
        <v>0</v>
      </c>
      <c r="G56">
        <v>1</v>
      </c>
      <c r="H56">
        <v>0</v>
      </c>
    </row>
    <row r="57" spans="1:8" x14ac:dyDescent="0.25">
      <c r="A57" t="s">
        <v>60</v>
      </c>
      <c r="B57">
        <f>IF(ISNA(VLOOKUP(A57,'patron weights'!$A$1:$C$13,2,FALSE)),1,VLOOKUP(A57,'patron weights'!$A$1:$C$13,2,FALSE))</f>
        <v>1</v>
      </c>
      <c r="D57">
        <v>1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27</v>
      </c>
      <c r="B58">
        <f>IF(ISNA(VLOOKUP(A58,'patron weights'!$A$1:$C$13,2,FALSE)),1,VLOOKUP(A58,'patron weights'!$A$1:$C$13,2,FALSE))</f>
        <v>1</v>
      </c>
      <c r="D58">
        <v>0</v>
      </c>
      <c r="E58">
        <v>0</v>
      </c>
      <c r="F58">
        <v>0</v>
      </c>
      <c r="G58">
        <v>0</v>
      </c>
      <c r="H58">
        <v>1</v>
      </c>
    </row>
    <row r="59" spans="1:8" x14ac:dyDescent="0.25">
      <c r="A59" t="s">
        <v>46</v>
      </c>
      <c r="B59">
        <f>IF(ISNA(VLOOKUP(A59,'patron weights'!$A$1:$C$13,2,FALSE)),1,VLOOKUP(A59,'patron weights'!$A$1:$C$13,2,FALSE))</f>
        <v>1</v>
      </c>
      <c r="D59">
        <v>0</v>
      </c>
      <c r="E59">
        <v>0</v>
      </c>
      <c r="F59">
        <v>0</v>
      </c>
      <c r="G59">
        <v>1</v>
      </c>
      <c r="H59">
        <v>0</v>
      </c>
    </row>
    <row r="60" spans="1:8" x14ac:dyDescent="0.25">
      <c r="A60" t="s">
        <v>9</v>
      </c>
      <c r="B60">
        <f>IF(ISNA(VLOOKUP(A60,'patron weights'!$A$1:$C$13,2,FALSE)),1,VLOOKUP(A60,'patron weights'!$A$1:$C$13,2,FALSE))</f>
        <v>1</v>
      </c>
      <c r="D60">
        <v>0</v>
      </c>
      <c r="E60">
        <v>1</v>
      </c>
      <c r="F60">
        <v>1</v>
      </c>
      <c r="G60">
        <v>0</v>
      </c>
      <c r="H60">
        <v>0</v>
      </c>
    </row>
    <row r="61" spans="1:8" x14ac:dyDescent="0.25">
      <c r="A61" t="s">
        <v>47</v>
      </c>
      <c r="B61">
        <f>IF(ISNA(VLOOKUP(A61,'patron weights'!$A$1:$C$13,2,FALSE)),1,VLOOKUP(A61,'patron weights'!$A$1:$C$13,2,FALSE))</f>
        <v>1</v>
      </c>
      <c r="D61">
        <v>0</v>
      </c>
      <c r="E61">
        <v>0</v>
      </c>
      <c r="F61">
        <v>0</v>
      </c>
      <c r="G61">
        <v>1</v>
      </c>
      <c r="H61">
        <v>0</v>
      </c>
    </row>
    <row r="62" spans="1:8" x14ac:dyDescent="0.25">
      <c r="A62" t="s">
        <v>87</v>
      </c>
      <c r="B62">
        <f>IF(ISNA(VLOOKUP(A62,'patron weights'!$A$1:$C$13,2,FALSE)),1,VLOOKUP(A62,'patron weights'!$A$1:$C$13,2,FALSE))</f>
        <v>1</v>
      </c>
      <c r="D62">
        <v>0</v>
      </c>
      <c r="E62">
        <v>0</v>
      </c>
      <c r="F62">
        <v>0</v>
      </c>
      <c r="G62">
        <v>0</v>
      </c>
      <c r="H62">
        <v>1</v>
      </c>
    </row>
    <row r="63" spans="1:8" x14ac:dyDescent="0.25">
      <c r="A63" t="s">
        <v>88</v>
      </c>
      <c r="B63">
        <f>IF(ISNA(VLOOKUP(A63,'patron weights'!$A$1:$C$13,2,FALSE)),1,VLOOKUP(A63,'patron weights'!$A$1:$C$13,2,FALSE))</f>
        <v>1</v>
      </c>
      <c r="D63">
        <v>0</v>
      </c>
      <c r="E63">
        <v>0</v>
      </c>
      <c r="F63">
        <v>0</v>
      </c>
      <c r="G63">
        <v>0</v>
      </c>
      <c r="H63">
        <v>1</v>
      </c>
    </row>
    <row r="64" spans="1:8" x14ac:dyDescent="0.25">
      <c r="A64" t="s">
        <v>89</v>
      </c>
      <c r="B64">
        <f>IF(ISNA(VLOOKUP(A64,'patron weights'!$A$1:$C$13,2,FALSE)),1,VLOOKUP(A64,'patron weights'!$A$1:$C$13,2,FALSE))</f>
        <v>1</v>
      </c>
      <c r="D64">
        <v>0</v>
      </c>
      <c r="E64">
        <v>0</v>
      </c>
      <c r="F64">
        <v>0</v>
      </c>
      <c r="G64">
        <v>1</v>
      </c>
      <c r="H64">
        <v>1</v>
      </c>
    </row>
    <row r="65" spans="1:8" x14ac:dyDescent="0.25">
      <c r="A65" t="s">
        <v>48</v>
      </c>
      <c r="B65">
        <f>IF(ISNA(VLOOKUP(A65,'patron weights'!$A$1:$C$13,2,FALSE)),1,VLOOKUP(A65,'patron weights'!$A$1:$C$13,2,FALSE))</f>
        <v>1</v>
      </c>
      <c r="D65">
        <v>0</v>
      </c>
      <c r="E65">
        <v>0</v>
      </c>
      <c r="F65">
        <v>1</v>
      </c>
      <c r="G65">
        <v>0</v>
      </c>
      <c r="H65">
        <v>0</v>
      </c>
    </row>
    <row r="66" spans="1:8" x14ac:dyDescent="0.25">
      <c r="A66" t="s">
        <v>90</v>
      </c>
      <c r="B66">
        <f>IF(ISNA(VLOOKUP(A66,'patron weights'!$A$1:$C$13,2,FALSE)),1,VLOOKUP(A66,'patron weights'!$A$1:$C$13,2,FALSE))</f>
        <v>1</v>
      </c>
      <c r="D66">
        <v>0</v>
      </c>
      <c r="E66">
        <v>0</v>
      </c>
      <c r="F66">
        <v>0</v>
      </c>
      <c r="G66">
        <v>1</v>
      </c>
      <c r="H66">
        <v>0</v>
      </c>
    </row>
    <row r="67" spans="1:8" x14ac:dyDescent="0.25">
      <c r="A67" t="s">
        <v>49</v>
      </c>
      <c r="B67">
        <f>IF(ISNA(VLOOKUP(A67,'patron weights'!$A$1:$C$13,2,FALSE)),1,VLOOKUP(A67,'patron weights'!$A$1:$C$13,2,FALSE))</f>
        <v>1</v>
      </c>
      <c r="D67">
        <v>0</v>
      </c>
      <c r="E67">
        <v>0</v>
      </c>
      <c r="F67">
        <v>0</v>
      </c>
      <c r="G67">
        <v>1</v>
      </c>
      <c r="H67">
        <v>1</v>
      </c>
    </row>
    <row r="68" spans="1:8" x14ac:dyDescent="0.25">
      <c r="A68" t="s">
        <v>91</v>
      </c>
      <c r="B68">
        <f>IF(ISNA(VLOOKUP(A68,'patron weights'!$A$1:$C$13,2,FALSE)),1,VLOOKUP(A68,'patron weights'!$A$1:$C$13,2,FALSE))</f>
        <v>1</v>
      </c>
      <c r="D68">
        <v>0</v>
      </c>
      <c r="E68">
        <v>0</v>
      </c>
      <c r="F68">
        <v>1</v>
      </c>
      <c r="G68">
        <v>0</v>
      </c>
      <c r="H68">
        <v>0</v>
      </c>
    </row>
    <row r="69" spans="1:8" x14ac:dyDescent="0.25">
      <c r="A69" t="s">
        <v>61</v>
      </c>
      <c r="B69">
        <f>IF(ISNA(VLOOKUP(A69,'patron weights'!$A$1:$C$13,2,FALSE)),1,VLOOKUP(A69,'patron weights'!$A$1:$C$13,2,FALSE))</f>
        <v>1</v>
      </c>
      <c r="D69">
        <v>0</v>
      </c>
      <c r="E69">
        <v>0</v>
      </c>
      <c r="F69">
        <v>0</v>
      </c>
      <c r="G69">
        <v>1</v>
      </c>
      <c r="H69">
        <v>0</v>
      </c>
    </row>
    <row r="70" spans="1:8" x14ac:dyDescent="0.25">
      <c r="A70" t="s">
        <v>62</v>
      </c>
      <c r="B70">
        <f>IF(ISNA(VLOOKUP(A70,'patron weights'!$A$1:$C$13,2,FALSE)),1,VLOOKUP(A70,'patron weights'!$A$1:$C$13,2,FALSE))</f>
        <v>1</v>
      </c>
      <c r="D70">
        <v>0</v>
      </c>
      <c r="E70">
        <v>0</v>
      </c>
      <c r="F70">
        <v>1</v>
      </c>
      <c r="G70">
        <v>0</v>
      </c>
      <c r="H70">
        <v>0</v>
      </c>
    </row>
    <row r="71" spans="1:8" x14ac:dyDescent="0.25">
      <c r="A71" t="s">
        <v>50</v>
      </c>
      <c r="B71">
        <f>IF(ISNA(VLOOKUP(A71,'patron weights'!$A$1:$C$13,2,FALSE)),1,VLOOKUP(A71,'patron weights'!$A$1:$C$13,2,FALSE))</f>
        <v>1</v>
      </c>
      <c r="D71">
        <v>1</v>
      </c>
      <c r="E71">
        <v>0</v>
      </c>
      <c r="F71">
        <v>1</v>
      </c>
      <c r="G71">
        <v>0</v>
      </c>
      <c r="H71">
        <v>1</v>
      </c>
    </row>
    <row r="72" spans="1:8" x14ac:dyDescent="0.25">
      <c r="A72" t="s">
        <v>92</v>
      </c>
      <c r="B72">
        <f>IF(ISNA(VLOOKUP(A72,'patron weights'!$A$1:$C$13,2,FALSE)),1,VLOOKUP(A72,'patron weights'!$A$1:$C$13,2,FALSE))</f>
        <v>1</v>
      </c>
      <c r="D72">
        <v>0</v>
      </c>
      <c r="E72">
        <v>0</v>
      </c>
      <c r="F72">
        <v>0</v>
      </c>
      <c r="G72">
        <v>1</v>
      </c>
      <c r="H72">
        <v>0</v>
      </c>
    </row>
    <row r="73" spans="1:8" x14ac:dyDescent="0.25">
      <c r="A73" t="s">
        <v>51</v>
      </c>
      <c r="B73">
        <f>IF(ISNA(VLOOKUP(A73,'patron weights'!$A$1:$C$13,2,FALSE)),1,VLOOKUP(A73,'patron weights'!$A$1:$C$13,2,FALSE))</f>
        <v>1</v>
      </c>
      <c r="D73">
        <v>0</v>
      </c>
      <c r="E73">
        <v>0</v>
      </c>
      <c r="F73">
        <v>1</v>
      </c>
      <c r="G73">
        <v>1</v>
      </c>
      <c r="H73">
        <v>0</v>
      </c>
    </row>
    <row r="74" spans="1:8" x14ac:dyDescent="0.25">
      <c r="A74" t="s">
        <v>93</v>
      </c>
      <c r="B74">
        <f>IF(ISNA(VLOOKUP(A74,'patron weights'!$A$1:$C$13,2,FALSE)),1,VLOOKUP(A74,'patron weights'!$A$1:$C$13,2,FALSE))</f>
        <v>1</v>
      </c>
      <c r="D74">
        <v>0</v>
      </c>
      <c r="E74">
        <v>0</v>
      </c>
      <c r="F74">
        <v>0</v>
      </c>
      <c r="G74">
        <v>1</v>
      </c>
      <c r="H74">
        <v>0</v>
      </c>
    </row>
    <row r="75" spans="1:8" x14ac:dyDescent="0.25">
      <c r="A75" t="s">
        <v>63</v>
      </c>
      <c r="B75">
        <f>IF(ISNA(VLOOKUP(A75,'patron weights'!$A$1:$C$13,2,FALSE)),1,VLOOKUP(A75,'patron weights'!$A$1:$C$13,2,FALSE))</f>
        <v>1</v>
      </c>
      <c r="D75">
        <v>0</v>
      </c>
      <c r="E75">
        <v>0</v>
      </c>
      <c r="F75">
        <v>1</v>
      </c>
      <c r="G75">
        <v>0</v>
      </c>
      <c r="H75">
        <v>1</v>
      </c>
    </row>
    <row r="76" spans="1:8" x14ac:dyDescent="0.25">
      <c r="A76" t="s">
        <v>52</v>
      </c>
      <c r="B76">
        <f>IF(ISNA(VLOOKUP(A76,'patron weights'!$A$1:$C$13,2,FALSE)),1,VLOOKUP(A76,'patron weights'!$A$1:$C$13,2,FALSE))</f>
        <v>1</v>
      </c>
      <c r="D76">
        <v>0</v>
      </c>
      <c r="E76">
        <v>1</v>
      </c>
      <c r="F76">
        <v>1</v>
      </c>
      <c r="G76">
        <v>0</v>
      </c>
      <c r="H76">
        <v>0</v>
      </c>
    </row>
    <row r="77" spans="1:8" x14ac:dyDescent="0.25">
      <c r="A77" t="s">
        <v>53</v>
      </c>
      <c r="B77">
        <f>IF(ISNA(VLOOKUP(A77,'patron weights'!$A$1:$C$13,2,FALSE)),1,VLOOKUP(A77,'patron weights'!$A$1:$C$13,2,FALSE))</f>
        <v>1</v>
      </c>
      <c r="D77">
        <v>0</v>
      </c>
      <c r="E77">
        <v>0</v>
      </c>
      <c r="F77">
        <v>1</v>
      </c>
      <c r="G77">
        <v>0</v>
      </c>
      <c r="H77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workbookViewId="0">
      <selection activeCell="D9" sqref="D9"/>
    </sheetView>
  </sheetViews>
  <sheetFormatPr defaultRowHeight="15" x14ac:dyDescent="0.25"/>
  <cols>
    <col min="1" max="1" width="45.28515625" customWidth="1"/>
    <col min="2" max="2" width="17.7109375" customWidth="1"/>
    <col min="3" max="3" width="23.5703125" customWidth="1"/>
    <col min="4" max="4" width="24.5703125" customWidth="1"/>
    <col min="5" max="5" width="24" customWidth="1"/>
    <col min="6" max="7" width="21.28515625" customWidth="1"/>
  </cols>
  <sheetData>
    <row r="1" spans="1:7" s="3" customFormat="1" ht="90" x14ac:dyDescent="0.25">
      <c r="A1" s="3" t="s">
        <v>0</v>
      </c>
      <c r="B1" s="3" t="s">
        <v>1</v>
      </c>
      <c r="C1" s="3" t="s">
        <v>94</v>
      </c>
      <c r="D1" s="3" t="s">
        <v>95</v>
      </c>
      <c r="E1" s="3" t="s">
        <v>96</v>
      </c>
      <c r="F1" s="3" t="s">
        <v>97</v>
      </c>
      <c r="G1" s="3" t="s">
        <v>98</v>
      </c>
    </row>
    <row r="2" spans="1:7" x14ac:dyDescent="0.25">
      <c r="A2" t="s">
        <v>65</v>
      </c>
      <c r="B2" t="s">
        <v>22</v>
      </c>
      <c r="C2">
        <f>'poll responses'!$B2*'poll responses'!D2</f>
        <v>0</v>
      </c>
      <c r="D2">
        <f>'poll responses'!$B2*'poll responses'!E2</f>
        <v>0</v>
      </c>
      <c r="E2">
        <f>'poll responses'!$B2*'poll responses'!F2</f>
        <v>0</v>
      </c>
      <c r="F2">
        <f>'poll responses'!$B2*'poll responses'!G2</f>
        <v>1</v>
      </c>
      <c r="G2">
        <f>'poll responses'!$B2*'poll responses'!H2</f>
        <v>0</v>
      </c>
    </row>
    <row r="3" spans="1:7" x14ac:dyDescent="0.25">
      <c r="A3" t="s">
        <v>29</v>
      </c>
      <c r="C3">
        <f>'poll responses'!$B3*'poll responses'!D3</f>
        <v>1</v>
      </c>
      <c r="D3">
        <f>'poll responses'!$B3*'poll responses'!E3</f>
        <v>0</v>
      </c>
      <c r="E3">
        <f>'poll responses'!$B3*'poll responses'!F3</f>
        <v>0</v>
      </c>
      <c r="F3">
        <f>'poll responses'!$B3*'poll responses'!G3</f>
        <v>1</v>
      </c>
      <c r="G3">
        <f>'poll responses'!$B3*'poll responses'!H3</f>
        <v>0</v>
      </c>
    </row>
    <row r="4" spans="1:7" x14ac:dyDescent="0.25">
      <c r="A4" t="s">
        <v>66</v>
      </c>
      <c r="C4">
        <f>'poll responses'!$B4*'poll responses'!D4</f>
        <v>0</v>
      </c>
      <c r="D4">
        <f>'poll responses'!$B4*'poll responses'!E4</f>
        <v>0</v>
      </c>
      <c r="E4">
        <f>'poll responses'!$B4*'poll responses'!F4</f>
        <v>1</v>
      </c>
      <c r="F4">
        <f>'poll responses'!$B4*'poll responses'!G4</f>
        <v>0</v>
      </c>
      <c r="G4">
        <f>'poll responses'!$B4*'poll responses'!H4</f>
        <v>0</v>
      </c>
    </row>
    <row r="5" spans="1:7" x14ac:dyDescent="0.25">
      <c r="A5" t="s">
        <v>67</v>
      </c>
      <c r="C5">
        <f>'poll responses'!$B5*'poll responses'!D5</f>
        <v>0</v>
      </c>
      <c r="D5">
        <f>'poll responses'!$B5*'poll responses'!E5</f>
        <v>0</v>
      </c>
      <c r="E5">
        <f>'poll responses'!$B5*'poll responses'!F5</f>
        <v>0</v>
      </c>
      <c r="F5">
        <f>'poll responses'!$B5*'poll responses'!G5</f>
        <v>1</v>
      </c>
      <c r="G5">
        <f>'poll responses'!$B5*'poll responses'!H5</f>
        <v>0</v>
      </c>
    </row>
    <row r="6" spans="1:7" x14ac:dyDescent="0.25">
      <c r="A6" t="s">
        <v>30</v>
      </c>
      <c r="C6">
        <f>'poll responses'!$B6*'poll responses'!D6</f>
        <v>1</v>
      </c>
      <c r="D6">
        <f>'poll responses'!$B6*'poll responses'!E6</f>
        <v>0</v>
      </c>
      <c r="E6">
        <f>'poll responses'!$B6*'poll responses'!F6</f>
        <v>1</v>
      </c>
      <c r="F6">
        <f>'poll responses'!$B6*'poll responses'!G6</f>
        <v>0</v>
      </c>
      <c r="G6">
        <f>'poll responses'!$B6*'poll responses'!H6</f>
        <v>0</v>
      </c>
    </row>
    <row r="7" spans="1:7" x14ac:dyDescent="0.25">
      <c r="A7" t="s">
        <v>31</v>
      </c>
      <c r="C7">
        <f>'poll responses'!$B7*'poll responses'!D7</f>
        <v>1</v>
      </c>
      <c r="D7">
        <f>'poll responses'!$B7*'poll responses'!E7</f>
        <v>0</v>
      </c>
      <c r="E7">
        <f>'poll responses'!$B7*'poll responses'!F7</f>
        <v>0</v>
      </c>
      <c r="F7">
        <f>'poll responses'!$B7*'poll responses'!G7</f>
        <v>1</v>
      </c>
      <c r="G7">
        <f>'poll responses'!$B7*'poll responses'!H7</f>
        <v>0</v>
      </c>
    </row>
    <row r="8" spans="1:7" x14ac:dyDescent="0.25">
      <c r="A8" t="s">
        <v>28</v>
      </c>
      <c r="C8">
        <f>'poll responses'!$B8*'poll responses'!D8</f>
        <v>3</v>
      </c>
      <c r="D8">
        <f>'poll responses'!$B8*'poll responses'!E8</f>
        <v>0</v>
      </c>
      <c r="E8">
        <f>'poll responses'!$B8*'poll responses'!F8</f>
        <v>0</v>
      </c>
      <c r="F8">
        <f>'poll responses'!$B8*'poll responses'!G8</f>
        <v>3</v>
      </c>
      <c r="G8">
        <f>'poll responses'!$B8*'poll responses'!H8</f>
        <v>0</v>
      </c>
    </row>
    <row r="9" spans="1:7" x14ac:dyDescent="0.25">
      <c r="A9" t="s">
        <v>68</v>
      </c>
      <c r="C9">
        <f>'poll responses'!$B9*'poll responses'!D9</f>
        <v>0</v>
      </c>
      <c r="D9">
        <f>'poll responses'!$B9*'poll responses'!E9</f>
        <v>0</v>
      </c>
      <c r="E9">
        <f>'poll responses'!$B9*'poll responses'!F9</f>
        <v>0</v>
      </c>
      <c r="F9">
        <f>'poll responses'!$B9*'poll responses'!G9</f>
        <v>1</v>
      </c>
      <c r="G9">
        <f>'poll responses'!$B9*'poll responses'!H9</f>
        <v>0</v>
      </c>
    </row>
    <row r="10" spans="1:7" x14ac:dyDescent="0.25">
      <c r="A10" t="s">
        <v>69</v>
      </c>
      <c r="C10">
        <f>'poll responses'!$B10*'poll responses'!D10</f>
        <v>0</v>
      </c>
      <c r="D10">
        <f>'poll responses'!$B10*'poll responses'!E10</f>
        <v>1</v>
      </c>
      <c r="E10">
        <f>'poll responses'!$B10*'poll responses'!F10</f>
        <v>0</v>
      </c>
      <c r="F10">
        <f>'poll responses'!$B10*'poll responses'!G10</f>
        <v>0</v>
      </c>
      <c r="G10">
        <f>'poll responses'!$B10*'poll responses'!H10</f>
        <v>0</v>
      </c>
    </row>
    <row r="11" spans="1:7" x14ac:dyDescent="0.25">
      <c r="A11" t="s">
        <v>70</v>
      </c>
      <c r="C11">
        <f>'poll responses'!$B11*'poll responses'!D11</f>
        <v>1</v>
      </c>
      <c r="D11">
        <f>'poll responses'!$B11*'poll responses'!E11</f>
        <v>0</v>
      </c>
      <c r="E11">
        <f>'poll responses'!$B11*'poll responses'!F11</f>
        <v>0</v>
      </c>
      <c r="F11">
        <f>'poll responses'!$B11*'poll responses'!G11</f>
        <v>0</v>
      </c>
      <c r="G11">
        <f>'poll responses'!$B11*'poll responses'!H11</f>
        <v>0</v>
      </c>
    </row>
    <row r="12" spans="1:7" x14ac:dyDescent="0.25">
      <c r="A12" t="s">
        <v>71</v>
      </c>
      <c r="C12">
        <f>'poll responses'!$B12*'poll responses'!D12</f>
        <v>0</v>
      </c>
      <c r="D12">
        <f>'poll responses'!$B12*'poll responses'!E12</f>
        <v>0</v>
      </c>
      <c r="E12">
        <f>'poll responses'!$B12*'poll responses'!F12</f>
        <v>1</v>
      </c>
      <c r="F12">
        <f>'poll responses'!$B12*'poll responses'!G12</f>
        <v>0</v>
      </c>
      <c r="G12">
        <f>'poll responses'!$B12*'poll responses'!H12</f>
        <v>1</v>
      </c>
    </row>
    <row r="13" spans="1:7" x14ac:dyDescent="0.25">
      <c r="A13" t="s">
        <v>72</v>
      </c>
      <c r="C13">
        <f>'poll responses'!$B13*'poll responses'!D13</f>
        <v>0</v>
      </c>
      <c r="D13">
        <f>'poll responses'!$B13*'poll responses'!E13</f>
        <v>0</v>
      </c>
      <c r="E13">
        <f>'poll responses'!$B13*'poll responses'!F13</f>
        <v>1</v>
      </c>
      <c r="F13">
        <f>'poll responses'!$B13*'poll responses'!G13</f>
        <v>0</v>
      </c>
      <c r="G13">
        <f>'poll responses'!$B13*'poll responses'!H13</f>
        <v>0</v>
      </c>
    </row>
    <row r="14" spans="1:7" x14ac:dyDescent="0.25">
      <c r="A14" t="s">
        <v>2</v>
      </c>
      <c r="C14">
        <f>'poll responses'!$B14*'poll responses'!D14</f>
        <v>0</v>
      </c>
      <c r="D14">
        <f>'poll responses'!$B14*'poll responses'!E14</f>
        <v>0</v>
      </c>
      <c r="E14">
        <f>'poll responses'!$B14*'poll responses'!F14</f>
        <v>1</v>
      </c>
      <c r="F14">
        <f>'poll responses'!$B14*'poll responses'!G14</f>
        <v>1</v>
      </c>
      <c r="G14">
        <f>'poll responses'!$B14*'poll responses'!H14</f>
        <v>1</v>
      </c>
    </row>
    <row r="15" spans="1:7" x14ac:dyDescent="0.25">
      <c r="A15" t="s">
        <v>32</v>
      </c>
      <c r="C15">
        <f>'poll responses'!$B15*'poll responses'!D15</f>
        <v>0</v>
      </c>
      <c r="D15">
        <f>'poll responses'!$B15*'poll responses'!E15</f>
        <v>0</v>
      </c>
      <c r="E15">
        <f>'poll responses'!$B15*'poll responses'!F15</f>
        <v>1</v>
      </c>
      <c r="F15">
        <f>'poll responses'!$B15*'poll responses'!G15</f>
        <v>0</v>
      </c>
      <c r="G15">
        <f>'poll responses'!$B15*'poll responses'!H15</f>
        <v>0</v>
      </c>
    </row>
    <row r="16" spans="1:7" x14ac:dyDescent="0.25">
      <c r="A16" t="s">
        <v>73</v>
      </c>
      <c r="C16">
        <f>'poll responses'!$B16*'poll responses'!D16</f>
        <v>0</v>
      </c>
      <c r="D16">
        <f>'poll responses'!$B16*'poll responses'!E16</f>
        <v>1</v>
      </c>
      <c r="E16">
        <f>'poll responses'!$B16*'poll responses'!F16</f>
        <v>1</v>
      </c>
      <c r="F16">
        <f>'poll responses'!$B16*'poll responses'!G16</f>
        <v>0</v>
      </c>
      <c r="G16">
        <f>'poll responses'!$B16*'poll responses'!H16</f>
        <v>0</v>
      </c>
    </row>
    <row r="17" spans="1:7" x14ac:dyDescent="0.25">
      <c r="A17" t="s">
        <v>74</v>
      </c>
      <c r="C17">
        <f>'poll responses'!$B17*'poll responses'!D17</f>
        <v>0</v>
      </c>
      <c r="D17">
        <f>'poll responses'!$B17*'poll responses'!E17</f>
        <v>0</v>
      </c>
      <c r="E17">
        <f>'poll responses'!$B17*'poll responses'!F17</f>
        <v>0</v>
      </c>
      <c r="F17">
        <f>'poll responses'!$B17*'poll responses'!G17</f>
        <v>1</v>
      </c>
      <c r="G17">
        <f>'poll responses'!$B17*'poll responses'!H17</f>
        <v>0</v>
      </c>
    </row>
    <row r="18" spans="1:7" x14ac:dyDescent="0.25">
      <c r="A18" t="s">
        <v>75</v>
      </c>
      <c r="C18">
        <f>'poll responses'!$B18*'poll responses'!D18</f>
        <v>0</v>
      </c>
      <c r="D18">
        <f>'poll responses'!$B18*'poll responses'!E18</f>
        <v>1</v>
      </c>
      <c r="E18">
        <f>'poll responses'!$B18*'poll responses'!F18</f>
        <v>1</v>
      </c>
      <c r="F18">
        <f>'poll responses'!$B18*'poll responses'!G18</f>
        <v>0</v>
      </c>
      <c r="G18">
        <f>'poll responses'!$B18*'poll responses'!H18</f>
        <v>1</v>
      </c>
    </row>
    <row r="19" spans="1:7" x14ac:dyDescent="0.25">
      <c r="A19" t="s">
        <v>76</v>
      </c>
      <c r="C19">
        <f>'poll responses'!$B19*'poll responses'!D19</f>
        <v>0</v>
      </c>
      <c r="D19">
        <f>'poll responses'!$B19*'poll responses'!E19</f>
        <v>0</v>
      </c>
      <c r="E19">
        <f>'poll responses'!$B19*'poll responses'!F19</f>
        <v>1</v>
      </c>
      <c r="F19">
        <f>'poll responses'!$B19*'poll responses'!G19</f>
        <v>0</v>
      </c>
      <c r="G19">
        <f>'poll responses'!$B19*'poll responses'!H19</f>
        <v>0</v>
      </c>
    </row>
    <row r="20" spans="1:7" x14ac:dyDescent="0.25">
      <c r="A20" t="s">
        <v>77</v>
      </c>
      <c r="C20">
        <f>'poll responses'!$B20*'poll responses'!D20</f>
        <v>1</v>
      </c>
      <c r="D20">
        <f>'poll responses'!$B20*'poll responses'!E20</f>
        <v>0</v>
      </c>
      <c r="E20">
        <f>'poll responses'!$B20*'poll responses'!F20</f>
        <v>0</v>
      </c>
      <c r="F20">
        <f>'poll responses'!$B20*'poll responses'!G20</f>
        <v>0</v>
      </c>
      <c r="G20">
        <f>'poll responses'!$B20*'poll responses'!H20</f>
        <v>1</v>
      </c>
    </row>
    <row r="21" spans="1:7" x14ac:dyDescent="0.25">
      <c r="A21" t="s">
        <v>3</v>
      </c>
      <c r="C21">
        <f>'poll responses'!$B21*'poll responses'!D21</f>
        <v>3</v>
      </c>
      <c r="D21">
        <f>'poll responses'!$B21*'poll responses'!E21</f>
        <v>0</v>
      </c>
      <c r="E21">
        <f>'poll responses'!$B21*'poll responses'!F21</f>
        <v>0</v>
      </c>
      <c r="F21">
        <f>'poll responses'!$B21*'poll responses'!G21</f>
        <v>0</v>
      </c>
      <c r="G21">
        <f>'poll responses'!$B21*'poll responses'!H21</f>
        <v>0</v>
      </c>
    </row>
    <row r="22" spans="1:7" x14ac:dyDescent="0.25">
      <c r="A22" t="s">
        <v>33</v>
      </c>
      <c r="C22">
        <f>'poll responses'!$B22*'poll responses'!D22</f>
        <v>1</v>
      </c>
      <c r="D22">
        <f>'poll responses'!$B22*'poll responses'!E22</f>
        <v>0</v>
      </c>
      <c r="E22">
        <f>'poll responses'!$B22*'poll responses'!F22</f>
        <v>0</v>
      </c>
      <c r="F22">
        <f>'poll responses'!$B22*'poll responses'!G22</f>
        <v>0</v>
      </c>
      <c r="G22">
        <f>'poll responses'!$B22*'poll responses'!H22</f>
        <v>0</v>
      </c>
    </row>
    <row r="23" spans="1:7" x14ac:dyDescent="0.25">
      <c r="A23" t="s">
        <v>78</v>
      </c>
      <c r="C23">
        <f>'poll responses'!$B23*'poll responses'!D23</f>
        <v>1</v>
      </c>
      <c r="D23">
        <f>'poll responses'!$B23*'poll responses'!E23</f>
        <v>0</v>
      </c>
      <c r="E23">
        <f>'poll responses'!$B23*'poll responses'!F23</f>
        <v>0</v>
      </c>
      <c r="F23">
        <f>'poll responses'!$B23*'poll responses'!G23</f>
        <v>1</v>
      </c>
      <c r="G23">
        <f>'poll responses'!$B23*'poll responses'!H23</f>
        <v>1</v>
      </c>
    </row>
    <row r="24" spans="1:7" x14ac:dyDescent="0.25">
      <c r="A24" t="s">
        <v>34</v>
      </c>
      <c r="C24">
        <f>'poll responses'!$B24*'poll responses'!D24</f>
        <v>1</v>
      </c>
      <c r="D24">
        <f>'poll responses'!$B24*'poll responses'!E24</f>
        <v>1</v>
      </c>
      <c r="E24">
        <f>'poll responses'!$B24*'poll responses'!F24</f>
        <v>0</v>
      </c>
      <c r="F24">
        <f>'poll responses'!$B24*'poll responses'!G24</f>
        <v>0</v>
      </c>
      <c r="G24">
        <f>'poll responses'!$B24*'poll responses'!H24</f>
        <v>0</v>
      </c>
    </row>
    <row r="25" spans="1:7" x14ac:dyDescent="0.25">
      <c r="A25" t="s">
        <v>35</v>
      </c>
      <c r="C25">
        <f>'poll responses'!$B25*'poll responses'!D25</f>
        <v>0</v>
      </c>
      <c r="D25">
        <f>'poll responses'!$B25*'poll responses'!E25</f>
        <v>0</v>
      </c>
      <c r="E25">
        <f>'poll responses'!$B25*'poll responses'!F25</f>
        <v>0</v>
      </c>
      <c r="F25">
        <f>'poll responses'!$B25*'poll responses'!G25</f>
        <v>1</v>
      </c>
      <c r="G25">
        <f>'poll responses'!$B25*'poll responses'!H25</f>
        <v>0</v>
      </c>
    </row>
    <row r="26" spans="1:7" x14ac:dyDescent="0.25">
      <c r="A26" t="s">
        <v>54</v>
      </c>
      <c r="C26">
        <f>'poll responses'!$B26*'poll responses'!D26</f>
        <v>0</v>
      </c>
      <c r="D26">
        <f>'poll responses'!$B26*'poll responses'!E26</f>
        <v>1</v>
      </c>
      <c r="E26">
        <f>'poll responses'!$B26*'poll responses'!F26</f>
        <v>1</v>
      </c>
      <c r="F26">
        <f>'poll responses'!$B26*'poll responses'!G26</f>
        <v>0</v>
      </c>
      <c r="G26">
        <f>'poll responses'!$B26*'poll responses'!H26</f>
        <v>0</v>
      </c>
    </row>
    <row r="27" spans="1:7" x14ac:dyDescent="0.25">
      <c r="A27" t="s">
        <v>79</v>
      </c>
      <c r="C27">
        <f>'poll responses'!$B27*'poll responses'!D27</f>
        <v>0</v>
      </c>
      <c r="D27">
        <f>'poll responses'!$B27*'poll responses'!E27</f>
        <v>0</v>
      </c>
      <c r="E27">
        <f>'poll responses'!$B27*'poll responses'!F27</f>
        <v>0</v>
      </c>
      <c r="F27">
        <f>'poll responses'!$B27*'poll responses'!G27</f>
        <v>0</v>
      </c>
      <c r="G27">
        <f>'poll responses'!$B27*'poll responses'!H27</f>
        <v>1</v>
      </c>
    </row>
    <row r="28" spans="1:7" x14ac:dyDescent="0.25">
      <c r="A28" t="s">
        <v>4</v>
      </c>
      <c r="C28">
        <f>'poll responses'!$B28*'poll responses'!D28</f>
        <v>0</v>
      </c>
      <c r="D28">
        <f>'poll responses'!$B28*'poll responses'!E28</f>
        <v>4</v>
      </c>
      <c r="E28">
        <f>'poll responses'!$B28*'poll responses'!F28</f>
        <v>0</v>
      </c>
      <c r="F28">
        <f>'poll responses'!$B28*'poll responses'!G28</f>
        <v>0</v>
      </c>
      <c r="G28">
        <f>'poll responses'!$B28*'poll responses'!H28</f>
        <v>0</v>
      </c>
    </row>
    <row r="29" spans="1:7" x14ac:dyDescent="0.25">
      <c r="A29" t="s">
        <v>55</v>
      </c>
      <c r="C29">
        <f>'poll responses'!$B29*'poll responses'!D29</f>
        <v>1</v>
      </c>
      <c r="D29">
        <f>'poll responses'!$B29*'poll responses'!E29</f>
        <v>0</v>
      </c>
      <c r="E29">
        <f>'poll responses'!$B29*'poll responses'!F29</f>
        <v>0</v>
      </c>
      <c r="F29">
        <f>'poll responses'!$B29*'poll responses'!G29</f>
        <v>1</v>
      </c>
      <c r="G29">
        <f>'poll responses'!$B29*'poll responses'!H29</f>
        <v>0</v>
      </c>
    </row>
    <row r="30" spans="1:7" x14ac:dyDescent="0.25">
      <c r="A30" t="s">
        <v>80</v>
      </c>
      <c r="C30">
        <f>'poll responses'!$B30*'poll responses'!D30</f>
        <v>1</v>
      </c>
      <c r="D30">
        <f>'poll responses'!$B30*'poll responses'!E30</f>
        <v>0</v>
      </c>
      <c r="E30">
        <f>'poll responses'!$B30*'poll responses'!F30</f>
        <v>0</v>
      </c>
      <c r="F30">
        <f>'poll responses'!$B30*'poll responses'!G30</f>
        <v>0</v>
      </c>
      <c r="G30">
        <f>'poll responses'!$B30*'poll responses'!H30</f>
        <v>0</v>
      </c>
    </row>
    <row r="31" spans="1:7" x14ac:dyDescent="0.25">
      <c r="A31" t="s">
        <v>56</v>
      </c>
      <c r="C31">
        <f>'poll responses'!$B31*'poll responses'!D31</f>
        <v>0</v>
      </c>
      <c r="D31">
        <f>'poll responses'!$B31*'poll responses'!E31</f>
        <v>0</v>
      </c>
      <c r="E31">
        <f>'poll responses'!$B31*'poll responses'!F31</f>
        <v>1</v>
      </c>
      <c r="F31">
        <f>'poll responses'!$B31*'poll responses'!G31</f>
        <v>0</v>
      </c>
      <c r="G31">
        <f>'poll responses'!$B31*'poll responses'!H31</f>
        <v>0</v>
      </c>
    </row>
    <row r="32" spans="1:7" x14ac:dyDescent="0.25">
      <c r="A32" t="s">
        <v>57</v>
      </c>
      <c r="C32">
        <f>'poll responses'!$B32*'poll responses'!D32</f>
        <v>0</v>
      </c>
      <c r="D32">
        <f>'poll responses'!$B32*'poll responses'!E32</f>
        <v>1</v>
      </c>
      <c r="E32">
        <f>'poll responses'!$B32*'poll responses'!F32</f>
        <v>0</v>
      </c>
      <c r="F32">
        <f>'poll responses'!$B32*'poll responses'!G32</f>
        <v>0</v>
      </c>
      <c r="G32">
        <f>'poll responses'!$B32*'poll responses'!H32</f>
        <v>0</v>
      </c>
    </row>
    <row r="33" spans="1:7" x14ac:dyDescent="0.25">
      <c r="A33" t="s">
        <v>36</v>
      </c>
      <c r="C33">
        <f>'poll responses'!$B33*'poll responses'!D33</f>
        <v>0</v>
      </c>
      <c r="D33">
        <f>'poll responses'!$B33*'poll responses'!E33</f>
        <v>0</v>
      </c>
      <c r="E33">
        <f>'poll responses'!$B33*'poll responses'!F33</f>
        <v>1</v>
      </c>
      <c r="F33">
        <f>'poll responses'!$B33*'poll responses'!G33</f>
        <v>0</v>
      </c>
      <c r="G33">
        <f>'poll responses'!$B33*'poll responses'!H33</f>
        <v>1</v>
      </c>
    </row>
    <row r="34" spans="1:7" x14ac:dyDescent="0.25">
      <c r="A34" t="s">
        <v>37</v>
      </c>
      <c r="C34">
        <f>'poll responses'!$B34*'poll responses'!D34</f>
        <v>0</v>
      </c>
      <c r="D34">
        <f>'poll responses'!$B34*'poll responses'!E34</f>
        <v>0</v>
      </c>
      <c r="E34">
        <f>'poll responses'!$B34*'poll responses'!F34</f>
        <v>0</v>
      </c>
      <c r="F34">
        <f>'poll responses'!$B34*'poll responses'!G34</f>
        <v>0</v>
      </c>
      <c r="G34">
        <f>'poll responses'!$B34*'poll responses'!H34</f>
        <v>1</v>
      </c>
    </row>
    <row r="35" spans="1:7" x14ac:dyDescent="0.25">
      <c r="A35" t="s">
        <v>25</v>
      </c>
      <c r="C35">
        <f>'poll responses'!$B35*'poll responses'!D35</f>
        <v>0</v>
      </c>
      <c r="D35">
        <f>'poll responses'!$B35*'poll responses'!E35</f>
        <v>0</v>
      </c>
      <c r="E35">
        <f>'poll responses'!$B35*'poll responses'!F35</f>
        <v>0</v>
      </c>
      <c r="F35">
        <f>'poll responses'!$B35*'poll responses'!G35</f>
        <v>1</v>
      </c>
      <c r="G35">
        <f>'poll responses'!$B35*'poll responses'!H35</f>
        <v>1</v>
      </c>
    </row>
    <row r="36" spans="1:7" x14ac:dyDescent="0.25">
      <c r="A36" t="s">
        <v>81</v>
      </c>
      <c r="C36">
        <f>'poll responses'!$B36*'poll responses'!D36</f>
        <v>0</v>
      </c>
      <c r="D36">
        <f>'poll responses'!$B36*'poll responses'!E36</f>
        <v>1</v>
      </c>
      <c r="E36">
        <f>'poll responses'!$B36*'poll responses'!F36</f>
        <v>1</v>
      </c>
      <c r="F36">
        <f>'poll responses'!$B36*'poll responses'!G36</f>
        <v>0</v>
      </c>
      <c r="G36">
        <f>'poll responses'!$B36*'poll responses'!H36</f>
        <v>1</v>
      </c>
    </row>
    <row r="37" spans="1:7" x14ac:dyDescent="0.25">
      <c r="A37" t="s">
        <v>38</v>
      </c>
      <c r="C37">
        <f>'poll responses'!$B37*'poll responses'!D37</f>
        <v>0</v>
      </c>
      <c r="D37">
        <f>'poll responses'!$B37*'poll responses'!E37</f>
        <v>0</v>
      </c>
      <c r="E37">
        <f>'poll responses'!$B37*'poll responses'!F37</f>
        <v>0</v>
      </c>
      <c r="F37">
        <f>'poll responses'!$B37*'poll responses'!G37</f>
        <v>1</v>
      </c>
      <c r="G37">
        <f>'poll responses'!$B37*'poll responses'!H37</f>
        <v>0</v>
      </c>
    </row>
    <row r="38" spans="1:7" x14ac:dyDescent="0.25">
      <c r="A38" t="s">
        <v>39</v>
      </c>
      <c r="C38">
        <f>'poll responses'!$B38*'poll responses'!D38</f>
        <v>0</v>
      </c>
      <c r="D38">
        <f>'poll responses'!$B38*'poll responses'!E38</f>
        <v>0</v>
      </c>
      <c r="E38">
        <f>'poll responses'!$B38*'poll responses'!F38</f>
        <v>1</v>
      </c>
      <c r="F38">
        <f>'poll responses'!$B38*'poll responses'!G38</f>
        <v>0</v>
      </c>
      <c r="G38">
        <f>'poll responses'!$B38*'poll responses'!H38</f>
        <v>1</v>
      </c>
    </row>
    <row r="39" spans="1:7" x14ac:dyDescent="0.25">
      <c r="A39" t="s">
        <v>26</v>
      </c>
      <c r="C39">
        <f>'poll responses'!$B39*'poll responses'!D39</f>
        <v>0</v>
      </c>
      <c r="D39">
        <f>'poll responses'!$B39*'poll responses'!E39</f>
        <v>0</v>
      </c>
      <c r="E39">
        <f>'poll responses'!$B39*'poll responses'!F39</f>
        <v>0</v>
      </c>
      <c r="F39">
        <f>'poll responses'!$B39*'poll responses'!G39</f>
        <v>1</v>
      </c>
      <c r="G39">
        <f>'poll responses'!$B39*'poll responses'!H39</f>
        <v>0</v>
      </c>
    </row>
    <row r="40" spans="1:7" x14ac:dyDescent="0.25">
      <c r="A40" t="s">
        <v>40</v>
      </c>
      <c r="C40">
        <f>'poll responses'!$B40*'poll responses'!D40</f>
        <v>0</v>
      </c>
      <c r="D40">
        <f>'poll responses'!$B40*'poll responses'!E40</f>
        <v>0</v>
      </c>
      <c r="E40">
        <f>'poll responses'!$B40*'poll responses'!F40</f>
        <v>0</v>
      </c>
      <c r="F40">
        <f>'poll responses'!$B40*'poll responses'!G40</f>
        <v>1</v>
      </c>
      <c r="G40">
        <f>'poll responses'!$B40*'poll responses'!H40</f>
        <v>0</v>
      </c>
    </row>
    <row r="41" spans="1:7" x14ac:dyDescent="0.25">
      <c r="A41" t="s">
        <v>58</v>
      </c>
      <c r="C41">
        <f>'poll responses'!$B41*'poll responses'!D41</f>
        <v>0</v>
      </c>
      <c r="D41">
        <f>'poll responses'!$B41*'poll responses'!E41</f>
        <v>0</v>
      </c>
      <c r="E41">
        <f>'poll responses'!$B41*'poll responses'!F41</f>
        <v>0</v>
      </c>
      <c r="F41">
        <f>'poll responses'!$B41*'poll responses'!G41</f>
        <v>1</v>
      </c>
      <c r="G41">
        <f>'poll responses'!$B41*'poll responses'!H41</f>
        <v>0</v>
      </c>
    </row>
    <row r="42" spans="1:7" x14ac:dyDescent="0.25">
      <c r="A42" t="s">
        <v>5</v>
      </c>
      <c r="C42">
        <f>'poll responses'!$B42*'poll responses'!D42</f>
        <v>4</v>
      </c>
      <c r="D42">
        <f>'poll responses'!$B42*'poll responses'!E42</f>
        <v>0</v>
      </c>
      <c r="E42">
        <f>'poll responses'!$B42*'poll responses'!F42</f>
        <v>0</v>
      </c>
      <c r="F42">
        <f>'poll responses'!$B42*'poll responses'!G42</f>
        <v>0</v>
      </c>
      <c r="G42">
        <f>'poll responses'!$B42*'poll responses'!H42</f>
        <v>0</v>
      </c>
    </row>
    <row r="43" spans="1:7" x14ac:dyDescent="0.25">
      <c r="A43" t="s">
        <v>41</v>
      </c>
      <c r="C43">
        <f>'poll responses'!$B43*'poll responses'!D43</f>
        <v>0</v>
      </c>
      <c r="D43">
        <f>'poll responses'!$B43*'poll responses'!E43</f>
        <v>0</v>
      </c>
      <c r="E43">
        <f>'poll responses'!$B43*'poll responses'!F43</f>
        <v>0</v>
      </c>
      <c r="F43">
        <f>'poll responses'!$B43*'poll responses'!G43</f>
        <v>0</v>
      </c>
      <c r="G43">
        <f>'poll responses'!$B43*'poll responses'!H43</f>
        <v>1</v>
      </c>
    </row>
    <row r="44" spans="1:7" x14ac:dyDescent="0.25">
      <c r="A44" t="s">
        <v>6</v>
      </c>
      <c r="C44">
        <f>'poll responses'!$B44*'poll responses'!D44</f>
        <v>0</v>
      </c>
      <c r="D44">
        <f>'poll responses'!$B44*'poll responses'!E44</f>
        <v>0</v>
      </c>
      <c r="E44">
        <f>'poll responses'!$B44*'poll responses'!F44</f>
        <v>0</v>
      </c>
      <c r="F44">
        <f>'poll responses'!$B44*'poll responses'!G44</f>
        <v>0</v>
      </c>
      <c r="G44">
        <f>'poll responses'!$B44*'poll responses'!H44</f>
        <v>3</v>
      </c>
    </row>
    <row r="45" spans="1:7" x14ac:dyDescent="0.25">
      <c r="A45" t="s">
        <v>82</v>
      </c>
      <c r="C45">
        <f>'poll responses'!$B45*'poll responses'!D45</f>
        <v>0</v>
      </c>
      <c r="D45">
        <f>'poll responses'!$B45*'poll responses'!E45</f>
        <v>0</v>
      </c>
      <c r="E45">
        <f>'poll responses'!$B45*'poll responses'!F45</f>
        <v>0</v>
      </c>
      <c r="F45">
        <f>'poll responses'!$B45*'poll responses'!G45</f>
        <v>1</v>
      </c>
      <c r="G45">
        <f>'poll responses'!$B45*'poll responses'!H45</f>
        <v>0</v>
      </c>
    </row>
    <row r="46" spans="1:7" x14ac:dyDescent="0.25">
      <c r="A46" t="s">
        <v>83</v>
      </c>
      <c r="C46">
        <f>'poll responses'!$B46*'poll responses'!D46</f>
        <v>0</v>
      </c>
      <c r="D46">
        <f>'poll responses'!$B46*'poll responses'!E46</f>
        <v>0</v>
      </c>
      <c r="E46">
        <f>'poll responses'!$B46*'poll responses'!F46</f>
        <v>0</v>
      </c>
      <c r="F46">
        <f>'poll responses'!$B46*'poll responses'!G46</f>
        <v>1</v>
      </c>
      <c r="G46">
        <f>'poll responses'!$B46*'poll responses'!H46</f>
        <v>0</v>
      </c>
    </row>
    <row r="47" spans="1:7" x14ac:dyDescent="0.25">
      <c r="A47" t="s">
        <v>7</v>
      </c>
      <c r="C47">
        <f>'poll responses'!$B47*'poll responses'!D47</f>
        <v>0</v>
      </c>
      <c r="D47">
        <f>'poll responses'!$B47*'poll responses'!E47</f>
        <v>0</v>
      </c>
      <c r="E47">
        <f>'poll responses'!$B47*'poll responses'!F47</f>
        <v>0</v>
      </c>
      <c r="F47">
        <f>'poll responses'!$B47*'poll responses'!G47</f>
        <v>0</v>
      </c>
      <c r="G47">
        <f>'poll responses'!$B47*'poll responses'!H47</f>
        <v>1</v>
      </c>
    </row>
    <row r="48" spans="1:7" x14ac:dyDescent="0.25">
      <c r="A48" t="s">
        <v>42</v>
      </c>
      <c r="C48">
        <f>'poll responses'!$B48*'poll responses'!D48</f>
        <v>1</v>
      </c>
      <c r="D48">
        <f>'poll responses'!$B48*'poll responses'!E48</f>
        <v>0</v>
      </c>
      <c r="E48">
        <f>'poll responses'!$B48*'poll responses'!F48</f>
        <v>0</v>
      </c>
      <c r="F48">
        <f>'poll responses'!$B48*'poll responses'!G48</f>
        <v>0</v>
      </c>
      <c r="G48">
        <f>'poll responses'!$B48*'poll responses'!H48</f>
        <v>0</v>
      </c>
    </row>
    <row r="49" spans="1:7" x14ac:dyDescent="0.25">
      <c r="A49" t="s">
        <v>43</v>
      </c>
      <c r="C49">
        <f>'poll responses'!$B49*'poll responses'!D49</f>
        <v>0</v>
      </c>
      <c r="D49">
        <f>'poll responses'!$B49*'poll responses'!E49</f>
        <v>0</v>
      </c>
      <c r="E49">
        <f>'poll responses'!$B49*'poll responses'!F49</f>
        <v>1</v>
      </c>
      <c r="F49">
        <f>'poll responses'!$B49*'poll responses'!G49</f>
        <v>0</v>
      </c>
      <c r="G49">
        <f>'poll responses'!$B49*'poll responses'!H49</f>
        <v>0</v>
      </c>
    </row>
    <row r="50" spans="1:7" x14ac:dyDescent="0.25">
      <c r="A50" t="s">
        <v>44</v>
      </c>
      <c r="C50">
        <f>'poll responses'!$B50*'poll responses'!D50</f>
        <v>1</v>
      </c>
      <c r="D50">
        <f>'poll responses'!$B50*'poll responses'!E50</f>
        <v>0</v>
      </c>
      <c r="E50">
        <f>'poll responses'!$B50*'poll responses'!F50</f>
        <v>0</v>
      </c>
      <c r="F50">
        <f>'poll responses'!$B50*'poll responses'!G50</f>
        <v>0</v>
      </c>
      <c r="G50">
        <f>'poll responses'!$B50*'poll responses'!H50</f>
        <v>1</v>
      </c>
    </row>
    <row r="51" spans="1:7" x14ac:dyDescent="0.25">
      <c r="A51" t="s">
        <v>84</v>
      </c>
      <c r="C51">
        <f>'poll responses'!$B51*'poll responses'!D51</f>
        <v>1</v>
      </c>
      <c r="D51">
        <f>'poll responses'!$B51*'poll responses'!E51</f>
        <v>0</v>
      </c>
      <c r="E51">
        <f>'poll responses'!$B51*'poll responses'!F51</f>
        <v>0</v>
      </c>
      <c r="F51">
        <f>'poll responses'!$B51*'poll responses'!G51</f>
        <v>0</v>
      </c>
      <c r="G51">
        <f>'poll responses'!$B51*'poll responses'!H51</f>
        <v>0</v>
      </c>
    </row>
    <row r="52" spans="1:7" x14ac:dyDescent="0.25">
      <c r="A52" t="s">
        <v>45</v>
      </c>
      <c r="C52">
        <f>'poll responses'!$B52*'poll responses'!D52</f>
        <v>1</v>
      </c>
      <c r="D52">
        <f>'poll responses'!$B52*'poll responses'!E52</f>
        <v>1</v>
      </c>
      <c r="E52">
        <f>'poll responses'!$B52*'poll responses'!F52</f>
        <v>0</v>
      </c>
      <c r="F52">
        <f>'poll responses'!$B52*'poll responses'!G52</f>
        <v>0</v>
      </c>
      <c r="G52">
        <f>'poll responses'!$B52*'poll responses'!H52</f>
        <v>0</v>
      </c>
    </row>
    <row r="53" spans="1:7" x14ac:dyDescent="0.25">
      <c r="A53" t="s">
        <v>85</v>
      </c>
      <c r="C53">
        <f>'poll responses'!$B53*'poll responses'!D53</f>
        <v>0</v>
      </c>
      <c r="D53">
        <f>'poll responses'!$B53*'poll responses'!E53</f>
        <v>0</v>
      </c>
      <c r="E53">
        <f>'poll responses'!$B53*'poll responses'!F53</f>
        <v>1</v>
      </c>
      <c r="F53">
        <f>'poll responses'!$B53*'poll responses'!G53</f>
        <v>0</v>
      </c>
      <c r="G53">
        <f>'poll responses'!$B53*'poll responses'!H53</f>
        <v>0</v>
      </c>
    </row>
    <row r="54" spans="1:7" x14ac:dyDescent="0.25">
      <c r="A54" t="s">
        <v>86</v>
      </c>
      <c r="C54">
        <f>'poll responses'!$B54*'poll responses'!D54</f>
        <v>0</v>
      </c>
      <c r="D54">
        <f>'poll responses'!$B54*'poll responses'!E54</f>
        <v>1</v>
      </c>
      <c r="E54">
        <f>'poll responses'!$B54*'poll responses'!F54</f>
        <v>0</v>
      </c>
      <c r="F54">
        <f>'poll responses'!$B54*'poll responses'!G54</f>
        <v>0</v>
      </c>
      <c r="G54">
        <f>'poll responses'!$B54*'poll responses'!H54</f>
        <v>0</v>
      </c>
    </row>
    <row r="55" spans="1:7" x14ac:dyDescent="0.25">
      <c r="A55" t="s">
        <v>8</v>
      </c>
      <c r="C55">
        <f>'poll responses'!$B55*'poll responses'!D55</f>
        <v>0</v>
      </c>
      <c r="D55">
        <f>'poll responses'!$B55*'poll responses'!E55</f>
        <v>0</v>
      </c>
      <c r="E55">
        <f>'poll responses'!$B55*'poll responses'!F55</f>
        <v>0</v>
      </c>
      <c r="F55">
        <f>'poll responses'!$B55*'poll responses'!G55</f>
        <v>1</v>
      </c>
      <c r="G55">
        <f>'poll responses'!$B55*'poll responses'!H55</f>
        <v>1</v>
      </c>
    </row>
    <row r="56" spans="1:7" x14ac:dyDescent="0.25">
      <c r="A56" t="s">
        <v>59</v>
      </c>
      <c r="C56">
        <f>'poll responses'!$B56*'poll responses'!D56</f>
        <v>0</v>
      </c>
      <c r="D56">
        <f>'poll responses'!$B56*'poll responses'!E56</f>
        <v>0</v>
      </c>
      <c r="E56">
        <f>'poll responses'!$B56*'poll responses'!F56</f>
        <v>0</v>
      </c>
      <c r="F56">
        <f>'poll responses'!$B56*'poll responses'!G56</f>
        <v>1</v>
      </c>
      <c r="G56">
        <f>'poll responses'!$B56*'poll responses'!H56</f>
        <v>0</v>
      </c>
    </row>
    <row r="57" spans="1:7" x14ac:dyDescent="0.25">
      <c r="A57" t="s">
        <v>60</v>
      </c>
      <c r="C57">
        <f>'poll responses'!$B57*'poll responses'!D57</f>
        <v>1</v>
      </c>
      <c r="D57">
        <f>'poll responses'!$B57*'poll responses'!E57</f>
        <v>0</v>
      </c>
      <c r="E57">
        <f>'poll responses'!$B57*'poll responses'!F57</f>
        <v>0</v>
      </c>
      <c r="F57">
        <f>'poll responses'!$B57*'poll responses'!G57</f>
        <v>0</v>
      </c>
      <c r="G57">
        <f>'poll responses'!$B57*'poll responses'!H57</f>
        <v>0</v>
      </c>
    </row>
    <row r="58" spans="1:7" x14ac:dyDescent="0.25">
      <c r="A58" t="s">
        <v>27</v>
      </c>
      <c r="C58">
        <f>'poll responses'!$B58*'poll responses'!D58</f>
        <v>0</v>
      </c>
      <c r="D58">
        <f>'poll responses'!$B58*'poll responses'!E58</f>
        <v>0</v>
      </c>
      <c r="E58">
        <f>'poll responses'!$B58*'poll responses'!F58</f>
        <v>0</v>
      </c>
      <c r="F58">
        <f>'poll responses'!$B58*'poll responses'!G58</f>
        <v>0</v>
      </c>
      <c r="G58">
        <f>'poll responses'!$B58*'poll responses'!H58</f>
        <v>1</v>
      </c>
    </row>
    <row r="59" spans="1:7" x14ac:dyDescent="0.25">
      <c r="A59" t="s">
        <v>46</v>
      </c>
      <c r="C59">
        <f>'poll responses'!$B59*'poll responses'!D59</f>
        <v>0</v>
      </c>
      <c r="D59">
        <f>'poll responses'!$B59*'poll responses'!E59</f>
        <v>0</v>
      </c>
      <c r="E59">
        <f>'poll responses'!$B59*'poll responses'!F59</f>
        <v>0</v>
      </c>
      <c r="F59">
        <f>'poll responses'!$B59*'poll responses'!G59</f>
        <v>1</v>
      </c>
      <c r="G59">
        <f>'poll responses'!$B59*'poll responses'!H59</f>
        <v>0</v>
      </c>
    </row>
    <row r="60" spans="1:7" x14ac:dyDescent="0.25">
      <c r="A60" t="s">
        <v>9</v>
      </c>
      <c r="C60">
        <f>'poll responses'!$B60*'poll responses'!D60</f>
        <v>0</v>
      </c>
      <c r="D60">
        <f>'poll responses'!$B60*'poll responses'!E60</f>
        <v>1</v>
      </c>
      <c r="E60">
        <f>'poll responses'!$B60*'poll responses'!F60</f>
        <v>1</v>
      </c>
      <c r="F60">
        <f>'poll responses'!$B60*'poll responses'!G60</f>
        <v>0</v>
      </c>
      <c r="G60">
        <f>'poll responses'!$B60*'poll responses'!H60</f>
        <v>0</v>
      </c>
    </row>
    <row r="61" spans="1:7" x14ac:dyDescent="0.25">
      <c r="A61" t="s">
        <v>47</v>
      </c>
      <c r="C61">
        <f>'poll responses'!$B61*'poll responses'!D61</f>
        <v>0</v>
      </c>
      <c r="D61">
        <f>'poll responses'!$B61*'poll responses'!E61</f>
        <v>0</v>
      </c>
      <c r="E61">
        <f>'poll responses'!$B61*'poll responses'!F61</f>
        <v>0</v>
      </c>
      <c r="F61">
        <f>'poll responses'!$B61*'poll responses'!G61</f>
        <v>1</v>
      </c>
      <c r="G61">
        <f>'poll responses'!$B61*'poll responses'!H61</f>
        <v>0</v>
      </c>
    </row>
    <row r="62" spans="1:7" x14ac:dyDescent="0.25">
      <c r="A62" t="s">
        <v>87</v>
      </c>
      <c r="C62">
        <f>'poll responses'!$B62*'poll responses'!D62</f>
        <v>0</v>
      </c>
      <c r="D62">
        <f>'poll responses'!$B62*'poll responses'!E62</f>
        <v>0</v>
      </c>
      <c r="E62">
        <f>'poll responses'!$B62*'poll responses'!F62</f>
        <v>0</v>
      </c>
      <c r="F62">
        <f>'poll responses'!$B62*'poll responses'!G62</f>
        <v>0</v>
      </c>
      <c r="G62">
        <f>'poll responses'!$B62*'poll responses'!H62</f>
        <v>1</v>
      </c>
    </row>
    <row r="63" spans="1:7" x14ac:dyDescent="0.25">
      <c r="A63" t="s">
        <v>88</v>
      </c>
      <c r="C63">
        <f>'poll responses'!$B63*'poll responses'!D63</f>
        <v>0</v>
      </c>
      <c r="D63">
        <f>'poll responses'!$B63*'poll responses'!E63</f>
        <v>0</v>
      </c>
      <c r="E63">
        <f>'poll responses'!$B63*'poll responses'!F63</f>
        <v>0</v>
      </c>
      <c r="F63">
        <f>'poll responses'!$B63*'poll responses'!G63</f>
        <v>0</v>
      </c>
      <c r="G63">
        <f>'poll responses'!$B63*'poll responses'!H63</f>
        <v>1</v>
      </c>
    </row>
    <row r="64" spans="1:7" x14ac:dyDescent="0.25">
      <c r="A64" t="s">
        <v>89</v>
      </c>
      <c r="C64">
        <f>'poll responses'!$B64*'poll responses'!D64</f>
        <v>0</v>
      </c>
      <c r="D64">
        <f>'poll responses'!$B64*'poll responses'!E64</f>
        <v>0</v>
      </c>
      <c r="E64">
        <f>'poll responses'!$B64*'poll responses'!F64</f>
        <v>0</v>
      </c>
      <c r="F64">
        <f>'poll responses'!$B64*'poll responses'!G64</f>
        <v>1</v>
      </c>
      <c r="G64">
        <f>'poll responses'!$B64*'poll responses'!H64</f>
        <v>1</v>
      </c>
    </row>
    <row r="65" spans="1:7" x14ac:dyDescent="0.25">
      <c r="A65" t="s">
        <v>48</v>
      </c>
      <c r="C65">
        <f>'poll responses'!$B65*'poll responses'!D65</f>
        <v>0</v>
      </c>
      <c r="D65">
        <f>'poll responses'!$B65*'poll responses'!E65</f>
        <v>0</v>
      </c>
      <c r="E65">
        <f>'poll responses'!$B65*'poll responses'!F65</f>
        <v>1</v>
      </c>
      <c r="F65">
        <f>'poll responses'!$B65*'poll responses'!G65</f>
        <v>0</v>
      </c>
      <c r="G65">
        <f>'poll responses'!$B65*'poll responses'!H65</f>
        <v>0</v>
      </c>
    </row>
    <row r="66" spans="1:7" x14ac:dyDescent="0.25">
      <c r="A66" t="s">
        <v>90</v>
      </c>
      <c r="C66">
        <f>'poll responses'!$B66*'poll responses'!D66</f>
        <v>0</v>
      </c>
      <c r="D66">
        <f>'poll responses'!$B66*'poll responses'!E66</f>
        <v>0</v>
      </c>
      <c r="E66">
        <f>'poll responses'!$B66*'poll responses'!F66</f>
        <v>0</v>
      </c>
      <c r="F66">
        <f>'poll responses'!$B66*'poll responses'!G66</f>
        <v>1</v>
      </c>
      <c r="G66">
        <f>'poll responses'!$B66*'poll responses'!H66</f>
        <v>0</v>
      </c>
    </row>
    <row r="67" spans="1:7" x14ac:dyDescent="0.25">
      <c r="A67" t="s">
        <v>49</v>
      </c>
      <c r="C67">
        <f>'poll responses'!$B67*'poll responses'!D67</f>
        <v>0</v>
      </c>
      <c r="D67">
        <f>'poll responses'!$B67*'poll responses'!E67</f>
        <v>0</v>
      </c>
      <c r="E67">
        <f>'poll responses'!$B67*'poll responses'!F67</f>
        <v>0</v>
      </c>
      <c r="F67">
        <f>'poll responses'!$B67*'poll responses'!G67</f>
        <v>1</v>
      </c>
      <c r="G67">
        <f>'poll responses'!$B67*'poll responses'!H67</f>
        <v>1</v>
      </c>
    </row>
    <row r="68" spans="1:7" x14ac:dyDescent="0.25">
      <c r="A68" t="s">
        <v>91</v>
      </c>
      <c r="C68">
        <f>'poll responses'!$B68*'poll responses'!D68</f>
        <v>0</v>
      </c>
      <c r="D68">
        <f>'poll responses'!$B68*'poll responses'!E68</f>
        <v>0</v>
      </c>
      <c r="E68">
        <f>'poll responses'!$B68*'poll responses'!F68</f>
        <v>1</v>
      </c>
      <c r="F68">
        <f>'poll responses'!$B68*'poll responses'!G68</f>
        <v>0</v>
      </c>
      <c r="G68">
        <f>'poll responses'!$B68*'poll responses'!H68</f>
        <v>0</v>
      </c>
    </row>
    <row r="69" spans="1:7" x14ac:dyDescent="0.25">
      <c r="A69" t="s">
        <v>61</v>
      </c>
      <c r="C69">
        <f>'poll responses'!$B69*'poll responses'!D69</f>
        <v>0</v>
      </c>
      <c r="D69">
        <f>'poll responses'!$B69*'poll responses'!E69</f>
        <v>0</v>
      </c>
      <c r="E69">
        <f>'poll responses'!$B69*'poll responses'!F69</f>
        <v>0</v>
      </c>
      <c r="F69">
        <f>'poll responses'!$B69*'poll responses'!G69</f>
        <v>1</v>
      </c>
      <c r="G69">
        <f>'poll responses'!$B69*'poll responses'!H69</f>
        <v>0</v>
      </c>
    </row>
    <row r="70" spans="1:7" x14ac:dyDescent="0.25">
      <c r="A70" t="s">
        <v>62</v>
      </c>
      <c r="C70">
        <f>'poll responses'!$B70*'poll responses'!D70</f>
        <v>0</v>
      </c>
      <c r="D70">
        <f>'poll responses'!$B70*'poll responses'!E70</f>
        <v>0</v>
      </c>
      <c r="E70">
        <f>'poll responses'!$B70*'poll responses'!F70</f>
        <v>1</v>
      </c>
      <c r="F70">
        <f>'poll responses'!$B70*'poll responses'!G70</f>
        <v>0</v>
      </c>
      <c r="G70">
        <f>'poll responses'!$B70*'poll responses'!H70</f>
        <v>0</v>
      </c>
    </row>
    <row r="71" spans="1:7" x14ac:dyDescent="0.25">
      <c r="A71" t="s">
        <v>50</v>
      </c>
      <c r="C71">
        <f>'poll responses'!$B71*'poll responses'!D71</f>
        <v>1</v>
      </c>
      <c r="D71">
        <f>'poll responses'!$B71*'poll responses'!E71</f>
        <v>0</v>
      </c>
      <c r="E71">
        <f>'poll responses'!$B71*'poll responses'!F71</f>
        <v>1</v>
      </c>
      <c r="F71">
        <f>'poll responses'!$B71*'poll responses'!G71</f>
        <v>0</v>
      </c>
      <c r="G71">
        <f>'poll responses'!$B71*'poll responses'!H71</f>
        <v>1</v>
      </c>
    </row>
    <row r="72" spans="1:7" x14ac:dyDescent="0.25">
      <c r="A72" t="s">
        <v>92</v>
      </c>
      <c r="C72">
        <f>'poll responses'!$B72*'poll responses'!D72</f>
        <v>0</v>
      </c>
      <c r="D72">
        <f>'poll responses'!$B72*'poll responses'!E72</f>
        <v>0</v>
      </c>
      <c r="E72">
        <f>'poll responses'!$B72*'poll responses'!F72</f>
        <v>0</v>
      </c>
      <c r="F72">
        <f>'poll responses'!$B72*'poll responses'!G72</f>
        <v>1</v>
      </c>
      <c r="G72">
        <f>'poll responses'!$B72*'poll responses'!H72</f>
        <v>0</v>
      </c>
    </row>
    <row r="73" spans="1:7" x14ac:dyDescent="0.25">
      <c r="A73" t="s">
        <v>51</v>
      </c>
      <c r="C73">
        <f>'poll responses'!$B73*'poll responses'!D73</f>
        <v>0</v>
      </c>
      <c r="D73">
        <f>'poll responses'!$B73*'poll responses'!E73</f>
        <v>0</v>
      </c>
      <c r="E73">
        <f>'poll responses'!$B73*'poll responses'!F73</f>
        <v>1</v>
      </c>
      <c r="F73">
        <f>'poll responses'!$B73*'poll responses'!G73</f>
        <v>1</v>
      </c>
      <c r="G73">
        <f>'poll responses'!$B73*'poll responses'!H73</f>
        <v>0</v>
      </c>
    </row>
    <row r="74" spans="1:7" x14ac:dyDescent="0.25">
      <c r="A74" t="s">
        <v>93</v>
      </c>
      <c r="C74">
        <f>'poll responses'!$B74*'poll responses'!D74</f>
        <v>0</v>
      </c>
      <c r="D74">
        <f>'poll responses'!$B74*'poll responses'!E74</f>
        <v>0</v>
      </c>
      <c r="E74">
        <f>'poll responses'!$B74*'poll responses'!F74</f>
        <v>0</v>
      </c>
      <c r="F74">
        <f>'poll responses'!$B74*'poll responses'!G74</f>
        <v>1</v>
      </c>
      <c r="G74">
        <f>'poll responses'!$B74*'poll responses'!H74</f>
        <v>0</v>
      </c>
    </row>
    <row r="75" spans="1:7" x14ac:dyDescent="0.25">
      <c r="A75" t="s">
        <v>63</v>
      </c>
      <c r="C75">
        <f>'poll responses'!$B75*'poll responses'!D75</f>
        <v>0</v>
      </c>
      <c r="D75">
        <f>'poll responses'!$B75*'poll responses'!E75</f>
        <v>0</v>
      </c>
      <c r="E75">
        <f>'poll responses'!$B75*'poll responses'!F75</f>
        <v>1</v>
      </c>
      <c r="F75">
        <f>'poll responses'!$B75*'poll responses'!G75</f>
        <v>0</v>
      </c>
      <c r="G75">
        <f>'poll responses'!$B75*'poll responses'!H75</f>
        <v>1</v>
      </c>
    </row>
    <row r="76" spans="1:7" x14ac:dyDescent="0.25">
      <c r="A76" t="s">
        <v>52</v>
      </c>
      <c r="C76">
        <f>'poll responses'!$B76*'poll responses'!D76</f>
        <v>0</v>
      </c>
      <c r="D76">
        <f>'poll responses'!$B76*'poll responses'!E76</f>
        <v>1</v>
      </c>
      <c r="E76">
        <f>'poll responses'!$B76*'poll responses'!F76</f>
        <v>1</v>
      </c>
      <c r="F76">
        <f>'poll responses'!$B76*'poll responses'!G76</f>
        <v>0</v>
      </c>
      <c r="G76">
        <f>'poll responses'!$B76*'poll responses'!H76</f>
        <v>0</v>
      </c>
    </row>
    <row r="77" spans="1:7" x14ac:dyDescent="0.25">
      <c r="A77" t="s">
        <v>53</v>
      </c>
      <c r="C77">
        <f>'poll responses'!$B77*'poll responses'!D77</f>
        <v>0</v>
      </c>
      <c r="D77">
        <f>'poll responses'!$B77*'poll responses'!E77</f>
        <v>0</v>
      </c>
      <c r="E77">
        <f>'poll responses'!$B77*'poll responses'!F77</f>
        <v>1</v>
      </c>
      <c r="F77">
        <f>'poll responses'!$B77*'poll responses'!G77</f>
        <v>0</v>
      </c>
      <c r="G77">
        <f>'poll responses'!$B77*'poll responses'!H77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"/>
  <sheetViews>
    <sheetView tabSelected="1" workbookViewId="0">
      <selection activeCell="D1" sqref="D1"/>
    </sheetView>
  </sheetViews>
  <sheetFormatPr defaultRowHeight="15" x14ac:dyDescent="0.25"/>
  <cols>
    <col min="1" max="1" width="30" customWidth="1"/>
    <col min="2" max="2" width="29.85546875" customWidth="1"/>
    <col min="3" max="3" width="28.5703125" customWidth="1"/>
    <col min="4" max="4" width="32" customWidth="1"/>
    <col min="5" max="5" width="19.7109375" customWidth="1"/>
  </cols>
  <sheetData>
    <row r="1" spans="1:6" ht="66.75" customHeight="1" x14ac:dyDescent="0.25">
      <c r="A1" s="3" t="s">
        <v>94</v>
      </c>
      <c r="B1" s="3" t="s">
        <v>95</v>
      </c>
      <c r="C1" s="3" t="s">
        <v>96</v>
      </c>
      <c r="D1" s="3" t="s">
        <v>97</v>
      </c>
      <c r="E1" s="3" t="s">
        <v>98</v>
      </c>
      <c r="F1" s="3"/>
    </row>
    <row r="2" spans="1:6" x14ac:dyDescent="0.25">
      <c r="A2">
        <f>SUM('weighted responses'!C:C)</f>
        <v>26</v>
      </c>
      <c r="B2">
        <f>SUM('weighted responses'!D:D)</f>
        <v>15</v>
      </c>
      <c r="C2">
        <f>SUM('weighted responses'!E:E)</f>
        <v>25</v>
      </c>
      <c r="D2">
        <f>SUM('weighted responses'!F:F)</f>
        <v>31</v>
      </c>
      <c r="E2">
        <f>SUM('weighted responses'!G:G)</f>
        <v>26</v>
      </c>
    </row>
  </sheetData>
  <conditionalFormatting sqref="A2:F2">
    <cfRule type="colorScale" priority="3">
      <colorScale>
        <cfvo type="min"/>
        <cfvo type="percentile" val="50"/>
        <cfvo type="max"/>
        <color rgb="FF7A5A00"/>
        <color theme="0" tint="-0.249977111117893"/>
        <color theme="7" tint="0.5999938962981048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patron weights</vt:lpstr>
      <vt:lpstr>poll responses</vt:lpstr>
      <vt:lpstr>weighted responses</vt:lpstr>
      <vt:lpstr>weighted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2020-03-21T13:44:27Z</dcterms:created>
  <dcterms:modified xsi:type="dcterms:W3CDTF">2020-07-02T01:39:56Z</dcterms:modified>
</cp:coreProperties>
</file>